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aneo.sharepoint.com/sites/esprit/Freigegebene Dokumente/Digital PR/Fashionable Cities Index/2_Recherche/1_Recherche/2_DE Research/"/>
    </mc:Choice>
  </mc:AlternateContent>
  <xr:revisionPtr revIDLastSave="77" documentId="14_{AA613009-0193-459E-8BB8-C382CF4FABE1}" xr6:coauthVersionLast="45" xr6:coauthVersionMax="46" xr10:uidLastSave="{F9163A05-5645-40A7-9227-1D8DA3135498}"/>
  <bookViews>
    <workbookView xWindow="28680" yWindow="-120" windowWidth="29040" windowHeight="15840" xr2:uid="{BC7CDB7E-AC66-4FFE-90E8-5E2939391279}"/>
  </bookViews>
  <sheets>
    <sheet name="Ranking DE" sheetId="1" r:id="rId1"/>
  </sheets>
  <definedNames>
    <definedName name="_xlnm._FilterDatabase" localSheetId="0" hidden="1">'Ranking DE'!$A$4:$BR$80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2" i="1" l="1"/>
  <c r="BJ1" i="1"/>
  <c r="BL7" i="1"/>
  <c r="BL9" i="1"/>
  <c r="BL8" i="1"/>
  <c r="BL16" i="1"/>
  <c r="BL6" i="1"/>
  <c r="BL10" i="1"/>
  <c r="BL33" i="1"/>
  <c r="BL46" i="1"/>
  <c r="BL19" i="1"/>
  <c r="BL39" i="1"/>
  <c r="BL21" i="1"/>
  <c r="BL32" i="1"/>
  <c r="BL58" i="1"/>
  <c r="BL26" i="1"/>
  <c r="BL40" i="1"/>
  <c r="BL53" i="1"/>
  <c r="BL56" i="1"/>
  <c r="BL67" i="1"/>
  <c r="BL34" i="1"/>
  <c r="BL14" i="1"/>
  <c r="BL76" i="1"/>
  <c r="BL30" i="1"/>
  <c r="BL18" i="1"/>
  <c r="BL35" i="1"/>
  <c r="BL62" i="1"/>
  <c r="BL60" i="1"/>
  <c r="BL66" i="1"/>
  <c r="BL36" i="1"/>
  <c r="BL44" i="1"/>
  <c r="BL50" i="1"/>
  <c r="BL51" i="1"/>
  <c r="BL11" i="1"/>
  <c r="BL75" i="1"/>
  <c r="BL15" i="1"/>
  <c r="BL28" i="1"/>
  <c r="BL64" i="1"/>
  <c r="BL43" i="1"/>
  <c r="BL74" i="1"/>
  <c r="BL63" i="1"/>
  <c r="BL24" i="1"/>
  <c r="BL48" i="1"/>
  <c r="BL25" i="1"/>
  <c r="BL13" i="1"/>
  <c r="BL20" i="1"/>
  <c r="BL12" i="1"/>
  <c r="BL41" i="1"/>
  <c r="BL69" i="1"/>
  <c r="BL38" i="1"/>
  <c r="BL23" i="1"/>
  <c r="BL42" i="1"/>
  <c r="BL54" i="1"/>
  <c r="BL72" i="1"/>
  <c r="BL27" i="1"/>
  <c r="BL65" i="1"/>
  <c r="BL29" i="1"/>
  <c r="BL55" i="1"/>
  <c r="BL17" i="1"/>
  <c r="BL22" i="1"/>
  <c r="BL73" i="1"/>
  <c r="BL59" i="1"/>
  <c r="BL61" i="1"/>
  <c r="BL68" i="1"/>
  <c r="BL71" i="1"/>
  <c r="BL79" i="1"/>
  <c r="BL31" i="1"/>
  <c r="BL37" i="1"/>
  <c r="BL49" i="1"/>
  <c r="BL77" i="1"/>
  <c r="BL45" i="1"/>
  <c r="BL52" i="1"/>
  <c r="BL47" i="1"/>
  <c r="BL57" i="1"/>
  <c r="BL78" i="1"/>
  <c r="BL70" i="1"/>
  <c r="BL5" i="1"/>
  <c r="BH7" i="1"/>
  <c r="BH9" i="1"/>
  <c r="BH8" i="1"/>
  <c r="BH16" i="1"/>
  <c r="BH6" i="1"/>
  <c r="BH10" i="1"/>
  <c r="BH33" i="1"/>
  <c r="BH46" i="1"/>
  <c r="BH19" i="1"/>
  <c r="BH39" i="1"/>
  <c r="BH21" i="1"/>
  <c r="BH32" i="1"/>
  <c r="BH58" i="1"/>
  <c r="BH26" i="1"/>
  <c r="BH40" i="1"/>
  <c r="BH53" i="1"/>
  <c r="BH56" i="1"/>
  <c r="BH67" i="1"/>
  <c r="BH34" i="1"/>
  <c r="BH14" i="1"/>
  <c r="BH76" i="1"/>
  <c r="BH30" i="1"/>
  <c r="BH18" i="1"/>
  <c r="BH35" i="1"/>
  <c r="BH62" i="1"/>
  <c r="BH60" i="1"/>
  <c r="BH66" i="1"/>
  <c r="BH36" i="1"/>
  <c r="BH44" i="1"/>
  <c r="BH50" i="1"/>
  <c r="BH51" i="1"/>
  <c r="BH11" i="1"/>
  <c r="BH75" i="1"/>
  <c r="BH15" i="1"/>
  <c r="BH28" i="1"/>
  <c r="BH64" i="1"/>
  <c r="BH43" i="1"/>
  <c r="BH74" i="1"/>
  <c r="BH63" i="1"/>
  <c r="BH24" i="1"/>
  <c r="BH48" i="1"/>
  <c r="BH25" i="1"/>
  <c r="BH13" i="1"/>
  <c r="BH20" i="1"/>
  <c r="BH12" i="1"/>
  <c r="BH41" i="1"/>
  <c r="BH69" i="1"/>
  <c r="BH38" i="1"/>
  <c r="BH23" i="1"/>
  <c r="BH42" i="1"/>
  <c r="BH54" i="1"/>
  <c r="BH72" i="1"/>
  <c r="BH27" i="1"/>
  <c r="BH65" i="1"/>
  <c r="BH29" i="1"/>
  <c r="BH55" i="1"/>
  <c r="BH17" i="1"/>
  <c r="BH22" i="1"/>
  <c r="BH73" i="1"/>
  <c r="BH59" i="1"/>
  <c r="BH61" i="1"/>
  <c r="BH68" i="1"/>
  <c r="BH71" i="1"/>
  <c r="BH79" i="1"/>
  <c r="BH31" i="1"/>
  <c r="BH37" i="1"/>
  <c r="BH49" i="1"/>
  <c r="BH77" i="1"/>
  <c r="BH45" i="1"/>
  <c r="BH52" i="1"/>
  <c r="BH47" i="1"/>
  <c r="BH57" i="1"/>
  <c r="BH78" i="1"/>
  <c r="BH70" i="1"/>
  <c r="BH5" i="1"/>
  <c r="BD7" i="1"/>
  <c r="BD9" i="1"/>
  <c r="BD8" i="1"/>
  <c r="BD16" i="1"/>
  <c r="BD6" i="1"/>
  <c r="BD10" i="1"/>
  <c r="BD33" i="1"/>
  <c r="BD46" i="1"/>
  <c r="BD19" i="1"/>
  <c r="BD39" i="1"/>
  <c r="BD21" i="1"/>
  <c r="BD32" i="1"/>
  <c r="BD58" i="1"/>
  <c r="BD26" i="1"/>
  <c r="BD40" i="1"/>
  <c r="BD53" i="1"/>
  <c r="BD56" i="1"/>
  <c r="BD67" i="1"/>
  <c r="BD34" i="1"/>
  <c r="BD14" i="1"/>
  <c r="BD76" i="1"/>
  <c r="BD30" i="1"/>
  <c r="BD18" i="1"/>
  <c r="BD35" i="1"/>
  <c r="BD62" i="1"/>
  <c r="BD60" i="1"/>
  <c r="BD66" i="1"/>
  <c r="BD36" i="1"/>
  <c r="BD44" i="1"/>
  <c r="BD50" i="1"/>
  <c r="BD51" i="1"/>
  <c r="BD11" i="1"/>
  <c r="BD75" i="1"/>
  <c r="BD15" i="1"/>
  <c r="BD28" i="1"/>
  <c r="BD64" i="1"/>
  <c r="BD43" i="1"/>
  <c r="BD74" i="1"/>
  <c r="BD63" i="1"/>
  <c r="BD24" i="1"/>
  <c r="BD48" i="1"/>
  <c r="BD25" i="1"/>
  <c r="BD13" i="1"/>
  <c r="BD20" i="1"/>
  <c r="BD12" i="1"/>
  <c r="BD41" i="1"/>
  <c r="BD69" i="1"/>
  <c r="BD38" i="1"/>
  <c r="BD23" i="1"/>
  <c r="BD42" i="1"/>
  <c r="BD54" i="1"/>
  <c r="BD72" i="1"/>
  <c r="BD27" i="1"/>
  <c r="BD65" i="1"/>
  <c r="BD29" i="1"/>
  <c r="BD55" i="1"/>
  <c r="BD17" i="1"/>
  <c r="BD22" i="1"/>
  <c r="BD73" i="1"/>
  <c r="BD59" i="1"/>
  <c r="BD61" i="1"/>
  <c r="BD68" i="1"/>
  <c r="BD71" i="1"/>
  <c r="BD79" i="1"/>
  <c r="BD31" i="1"/>
  <c r="BD37" i="1"/>
  <c r="BD49" i="1"/>
  <c r="BD77" i="1"/>
  <c r="BD45" i="1"/>
  <c r="BD52" i="1"/>
  <c r="BD47" i="1"/>
  <c r="BD57" i="1"/>
  <c r="BD78" i="1"/>
  <c r="BD70" i="1"/>
  <c r="BD5" i="1"/>
  <c r="AR7" i="1"/>
  <c r="AR9" i="1"/>
  <c r="AR8" i="1"/>
  <c r="AR16" i="1"/>
  <c r="AR6" i="1"/>
  <c r="AR10" i="1"/>
  <c r="AR33" i="1"/>
  <c r="AR46" i="1"/>
  <c r="AR19" i="1"/>
  <c r="AR39" i="1"/>
  <c r="AR21" i="1"/>
  <c r="AR32" i="1"/>
  <c r="AR58" i="1"/>
  <c r="AR26" i="1"/>
  <c r="AR40" i="1"/>
  <c r="AR53" i="1"/>
  <c r="AR56" i="1"/>
  <c r="AR67" i="1"/>
  <c r="AR34" i="1"/>
  <c r="AR14" i="1"/>
  <c r="AR76" i="1"/>
  <c r="AR30" i="1"/>
  <c r="AR18" i="1"/>
  <c r="AR35" i="1"/>
  <c r="AR62" i="1"/>
  <c r="AR60" i="1"/>
  <c r="AR66" i="1"/>
  <c r="AR36" i="1"/>
  <c r="AR44" i="1"/>
  <c r="AR50" i="1"/>
  <c r="AR51" i="1"/>
  <c r="AR11" i="1"/>
  <c r="AR75" i="1"/>
  <c r="AR15" i="1"/>
  <c r="AR28" i="1"/>
  <c r="AR64" i="1"/>
  <c r="AR43" i="1"/>
  <c r="AR74" i="1"/>
  <c r="AR63" i="1"/>
  <c r="AR24" i="1"/>
  <c r="AR48" i="1"/>
  <c r="AR25" i="1"/>
  <c r="AR13" i="1"/>
  <c r="AR20" i="1"/>
  <c r="AR12" i="1"/>
  <c r="AR41" i="1"/>
  <c r="AR69" i="1"/>
  <c r="AR38" i="1"/>
  <c r="AR23" i="1"/>
  <c r="AR42" i="1"/>
  <c r="AR54" i="1"/>
  <c r="AR72" i="1"/>
  <c r="AR27" i="1"/>
  <c r="AR65" i="1"/>
  <c r="AR29" i="1"/>
  <c r="AR55" i="1"/>
  <c r="AR17" i="1"/>
  <c r="AR22" i="1"/>
  <c r="AR73" i="1"/>
  <c r="AR59" i="1"/>
  <c r="AR61" i="1"/>
  <c r="AR68" i="1"/>
  <c r="AR71" i="1"/>
  <c r="AR79" i="1"/>
  <c r="AR31" i="1"/>
  <c r="AR37" i="1"/>
  <c r="AR49" i="1"/>
  <c r="AR77" i="1"/>
  <c r="AR45" i="1"/>
  <c r="AR52" i="1"/>
  <c r="AR47" i="1"/>
  <c r="AR57" i="1"/>
  <c r="AR78" i="1"/>
  <c r="AR70" i="1"/>
  <c r="AR5" i="1"/>
  <c r="P2" i="1"/>
  <c r="P1" i="1"/>
  <c r="T2" i="1"/>
  <c r="T1" i="1"/>
  <c r="V5" i="1"/>
  <c r="V7" i="1"/>
  <c r="V9" i="1"/>
  <c r="V8" i="1"/>
  <c r="V16" i="1"/>
  <c r="V6" i="1"/>
  <c r="V10" i="1"/>
  <c r="V33" i="1"/>
  <c r="V46" i="1"/>
  <c r="V19" i="1"/>
  <c r="V39" i="1"/>
  <c r="V21" i="1"/>
  <c r="V32" i="1"/>
  <c r="V58" i="1"/>
  <c r="V26" i="1"/>
  <c r="V40" i="1"/>
  <c r="V53" i="1"/>
  <c r="V56" i="1"/>
  <c r="V67" i="1"/>
  <c r="V34" i="1"/>
  <c r="V14" i="1"/>
  <c r="V76" i="1"/>
  <c r="V30" i="1"/>
  <c r="V18" i="1"/>
  <c r="V35" i="1"/>
  <c r="V62" i="1"/>
  <c r="V60" i="1"/>
  <c r="V66" i="1"/>
  <c r="V36" i="1"/>
  <c r="V44" i="1"/>
  <c r="V50" i="1"/>
  <c r="V51" i="1"/>
  <c r="V11" i="1"/>
  <c r="V75" i="1"/>
  <c r="V15" i="1"/>
  <c r="V28" i="1"/>
  <c r="V64" i="1"/>
  <c r="V43" i="1"/>
  <c r="V74" i="1"/>
  <c r="V63" i="1"/>
  <c r="V24" i="1"/>
  <c r="V48" i="1"/>
  <c r="V25" i="1"/>
  <c r="V13" i="1"/>
  <c r="V20" i="1"/>
  <c r="V12" i="1"/>
  <c r="V41" i="1"/>
  <c r="V69" i="1"/>
  <c r="V38" i="1"/>
  <c r="V23" i="1"/>
  <c r="V42" i="1"/>
  <c r="V54" i="1"/>
  <c r="V72" i="1"/>
  <c r="V27" i="1"/>
  <c r="V65" i="1"/>
  <c r="V29" i="1"/>
  <c r="V55" i="1"/>
  <c r="V17" i="1"/>
  <c r="V22" i="1"/>
  <c r="V73" i="1"/>
  <c r="V59" i="1"/>
  <c r="V61" i="1"/>
  <c r="V68" i="1"/>
  <c r="V71" i="1"/>
  <c r="V79" i="1"/>
  <c r="V31" i="1"/>
  <c r="V37" i="1"/>
  <c r="V49" i="1"/>
  <c r="V77" i="1"/>
  <c r="V45" i="1"/>
  <c r="V52" i="1"/>
  <c r="V47" i="1"/>
  <c r="V57" i="1"/>
  <c r="V78" i="1"/>
  <c r="V70" i="1"/>
  <c r="R7" i="1"/>
  <c r="R9" i="1"/>
  <c r="R8" i="1"/>
  <c r="R16" i="1"/>
  <c r="R6" i="1"/>
  <c r="R10" i="1"/>
  <c r="R33" i="1"/>
  <c r="R46" i="1"/>
  <c r="R19" i="1"/>
  <c r="R39" i="1"/>
  <c r="R21" i="1"/>
  <c r="R32" i="1"/>
  <c r="R58" i="1"/>
  <c r="R26" i="1"/>
  <c r="R40" i="1"/>
  <c r="R53" i="1"/>
  <c r="R56" i="1"/>
  <c r="R67" i="1"/>
  <c r="R34" i="1"/>
  <c r="R14" i="1"/>
  <c r="R76" i="1"/>
  <c r="R30" i="1"/>
  <c r="R18" i="1"/>
  <c r="R35" i="1"/>
  <c r="R62" i="1"/>
  <c r="R60" i="1"/>
  <c r="R66" i="1"/>
  <c r="R36" i="1"/>
  <c r="R44" i="1"/>
  <c r="R50" i="1"/>
  <c r="R51" i="1"/>
  <c r="R11" i="1"/>
  <c r="R75" i="1"/>
  <c r="R15" i="1"/>
  <c r="R28" i="1"/>
  <c r="R64" i="1"/>
  <c r="R43" i="1"/>
  <c r="R74" i="1"/>
  <c r="R63" i="1"/>
  <c r="R24" i="1"/>
  <c r="R48" i="1"/>
  <c r="R25" i="1"/>
  <c r="R13" i="1"/>
  <c r="R20" i="1"/>
  <c r="R12" i="1"/>
  <c r="R41" i="1"/>
  <c r="R69" i="1"/>
  <c r="R38" i="1"/>
  <c r="R23" i="1"/>
  <c r="R42" i="1"/>
  <c r="R54" i="1"/>
  <c r="R72" i="1"/>
  <c r="R27" i="1"/>
  <c r="R65" i="1"/>
  <c r="R29" i="1"/>
  <c r="R55" i="1"/>
  <c r="R17" i="1"/>
  <c r="R22" i="1"/>
  <c r="R73" i="1"/>
  <c r="R59" i="1"/>
  <c r="R61" i="1"/>
  <c r="R68" i="1"/>
  <c r="R71" i="1"/>
  <c r="R79" i="1"/>
  <c r="R31" i="1"/>
  <c r="R37" i="1"/>
  <c r="R49" i="1"/>
  <c r="R77" i="1"/>
  <c r="R45" i="1"/>
  <c r="R52" i="1"/>
  <c r="R47" i="1"/>
  <c r="R57" i="1"/>
  <c r="R78" i="1"/>
  <c r="R70" i="1"/>
  <c r="R5" i="1"/>
  <c r="N7" i="1"/>
  <c r="N9" i="1"/>
  <c r="N8" i="1"/>
  <c r="N16" i="1"/>
  <c r="N6" i="1"/>
  <c r="N10" i="1"/>
  <c r="N33" i="1"/>
  <c r="N46" i="1"/>
  <c r="N19" i="1"/>
  <c r="N39" i="1"/>
  <c r="N21" i="1"/>
  <c r="N32" i="1"/>
  <c r="N58" i="1"/>
  <c r="N26" i="1"/>
  <c r="N40" i="1"/>
  <c r="N53" i="1"/>
  <c r="N56" i="1"/>
  <c r="N67" i="1"/>
  <c r="N34" i="1"/>
  <c r="N14" i="1"/>
  <c r="N76" i="1"/>
  <c r="N30" i="1"/>
  <c r="N18" i="1"/>
  <c r="N35" i="1"/>
  <c r="N62" i="1"/>
  <c r="N60" i="1"/>
  <c r="N66" i="1"/>
  <c r="N36" i="1"/>
  <c r="N44" i="1"/>
  <c r="N50" i="1"/>
  <c r="N51" i="1"/>
  <c r="N11" i="1"/>
  <c r="N75" i="1"/>
  <c r="N15" i="1"/>
  <c r="N28" i="1"/>
  <c r="N64" i="1"/>
  <c r="N43" i="1"/>
  <c r="N74" i="1"/>
  <c r="N63" i="1"/>
  <c r="N24" i="1"/>
  <c r="N48" i="1"/>
  <c r="N25" i="1"/>
  <c r="N13" i="1"/>
  <c r="N20" i="1"/>
  <c r="N12" i="1"/>
  <c r="N41" i="1"/>
  <c r="N69" i="1"/>
  <c r="N38" i="1"/>
  <c r="N23" i="1"/>
  <c r="N42" i="1"/>
  <c r="N54" i="1"/>
  <c r="N72" i="1"/>
  <c r="N27" i="1"/>
  <c r="N65" i="1"/>
  <c r="N29" i="1"/>
  <c r="N55" i="1"/>
  <c r="N17" i="1"/>
  <c r="N22" i="1"/>
  <c r="N73" i="1"/>
  <c r="N59" i="1"/>
  <c r="N61" i="1"/>
  <c r="N68" i="1"/>
  <c r="N71" i="1"/>
  <c r="N79" i="1"/>
  <c r="N31" i="1"/>
  <c r="N37" i="1"/>
  <c r="N49" i="1"/>
  <c r="N77" i="1"/>
  <c r="N45" i="1"/>
  <c r="N52" i="1"/>
  <c r="N47" i="1"/>
  <c r="N57" i="1"/>
  <c r="N78" i="1"/>
  <c r="N70" i="1"/>
  <c r="AR2" i="1" l="1"/>
  <c r="BL2" i="1"/>
  <c r="R2" i="1"/>
  <c r="BH1" i="1"/>
  <c r="V1" i="1"/>
  <c r="BD2" i="1"/>
  <c r="BE79" i="1" s="1"/>
  <c r="BH2" i="1"/>
  <c r="BI59" i="1" s="1"/>
  <c r="R1" i="1"/>
  <c r="AR1" i="1"/>
  <c r="BD1" i="1"/>
  <c r="BL1" i="1"/>
  <c r="BM47" i="1" s="1"/>
  <c r="V2" i="1"/>
  <c r="AV7" i="1"/>
  <c r="AV9" i="1"/>
  <c r="AV8" i="1"/>
  <c r="AV16" i="1"/>
  <c r="AV6" i="1"/>
  <c r="AV10" i="1"/>
  <c r="AV33" i="1"/>
  <c r="AV46" i="1"/>
  <c r="AV19" i="1"/>
  <c r="AV39" i="1"/>
  <c r="AV21" i="1"/>
  <c r="AV32" i="1"/>
  <c r="AV58" i="1"/>
  <c r="AV26" i="1"/>
  <c r="AV40" i="1"/>
  <c r="AV53" i="1"/>
  <c r="AV56" i="1"/>
  <c r="AV67" i="1"/>
  <c r="AV34" i="1"/>
  <c r="AV14" i="1"/>
  <c r="AV76" i="1"/>
  <c r="AV30" i="1"/>
  <c r="AV18" i="1"/>
  <c r="AV35" i="1"/>
  <c r="AV62" i="1"/>
  <c r="AV60" i="1"/>
  <c r="AV66" i="1"/>
  <c r="AV36" i="1"/>
  <c r="AV44" i="1"/>
  <c r="AV50" i="1"/>
  <c r="AV51" i="1"/>
  <c r="AV11" i="1"/>
  <c r="AV75" i="1"/>
  <c r="AV15" i="1"/>
  <c r="AV28" i="1"/>
  <c r="AV64" i="1"/>
  <c r="AV43" i="1"/>
  <c r="AV74" i="1"/>
  <c r="AV63" i="1"/>
  <c r="AV24" i="1"/>
  <c r="AV48" i="1"/>
  <c r="AV25" i="1"/>
  <c r="AV13" i="1"/>
  <c r="AV20" i="1"/>
  <c r="AV12" i="1"/>
  <c r="AV41" i="1"/>
  <c r="AV69" i="1"/>
  <c r="AV38" i="1"/>
  <c r="AV23" i="1"/>
  <c r="AV42" i="1"/>
  <c r="AV54" i="1"/>
  <c r="AV72" i="1"/>
  <c r="AV27" i="1"/>
  <c r="AV65" i="1"/>
  <c r="AV29" i="1"/>
  <c r="AV55" i="1"/>
  <c r="AV17" i="1"/>
  <c r="AV22" i="1"/>
  <c r="AV73" i="1"/>
  <c r="AV59" i="1"/>
  <c r="AV61" i="1"/>
  <c r="AV68" i="1"/>
  <c r="AV71" i="1"/>
  <c r="AV79" i="1"/>
  <c r="AV31" i="1"/>
  <c r="AV37" i="1"/>
  <c r="AV49" i="1"/>
  <c r="AV77" i="1"/>
  <c r="AV45" i="1"/>
  <c r="AV52" i="1"/>
  <c r="AV47" i="1"/>
  <c r="AV57" i="1"/>
  <c r="AV78" i="1"/>
  <c r="AV70" i="1"/>
  <c r="AV5" i="1"/>
  <c r="N5" i="1"/>
  <c r="N2" i="1" s="1"/>
  <c r="BE67" i="1" l="1"/>
  <c r="BE60" i="1"/>
  <c r="BE18" i="1"/>
  <c r="BE72" i="1"/>
  <c r="BE29" i="1"/>
  <c r="BE61" i="1"/>
  <c r="BE9" i="1"/>
  <c r="BE35" i="1"/>
  <c r="BE58" i="1"/>
  <c r="BE15" i="1"/>
  <c r="BE53" i="1"/>
  <c r="BE44" i="1"/>
  <c r="BE25" i="1"/>
  <c r="BE43" i="1"/>
  <c r="BE42" i="1"/>
  <c r="BE12" i="1"/>
  <c r="BE40" i="1"/>
  <c r="BE27" i="1"/>
  <c r="BE37" i="1"/>
  <c r="BE55" i="1"/>
  <c r="BE51" i="1"/>
  <c r="BE69" i="1"/>
  <c r="S9" i="1"/>
  <c r="AS38" i="1"/>
  <c r="BI76" i="1"/>
  <c r="AS71" i="1"/>
  <c r="BI60" i="1"/>
  <c r="BE6" i="1"/>
  <c r="BE45" i="1"/>
  <c r="BE22" i="1"/>
  <c r="BE14" i="1"/>
  <c r="BI57" i="1"/>
  <c r="BE76" i="1"/>
  <c r="BE39" i="1"/>
  <c r="BE70" i="1"/>
  <c r="BE32" i="1"/>
  <c r="BE71" i="1"/>
  <c r="BI77" i="1"/>
  <c r="BE7" i="1"/>
  <c r="BI75" i="1"/>
  <c r="BI25" i="1"/>
  <c r="BI71" i="1"/>
  <c r="BI31" i="1"/>
  <c r="BI70" i="1"/>
  <c r="BI51" i="1"/>
  <c r="BI45" i="1"/>
  <c r="BI53" i="1"/>
  <c r="BI79" i="1"/>
  <c r="BI72" i="1"/>
  <c r="BI69" i="1"/>
  <c r="AS30" i="1"/>
  <c r="BI5" i="1"/>
  <c r="BI43" i="1"/>
  <c r="BI39" i="1"/>
  <c r="BI65" i="1"/>
  <c r="BI14" i="1"/>
  <c r="BI40" i="1"/>
  <c r="BI73" i="1"/>
  <c r="BI6" i="1"/>
  <c r="BI27" i="1"/>
  <c r="BI30" i="1"/>
  <c r="BI22" i="1"/>
  <c r="BI24" i="1"/>
  <c r="BI66" i="1"/>
  <c r="BE36" i="1"/>
  <c r="AS7" i="1"/>
  <c r="AS65" i="1"/>
  <c r="AS75" i="1"/>
  <c r="AS47" i="1"/>
  <c r="BE33" i="1"/>
  <c r="BE63" i="1"/>
  <c r="BE47" i="1"/>
  <c r="BE5" i="1"/>
  <c r="BI56" i="1"/>
  <c r="BI23" i="1"/>
  <c r="BI10" i="1"/>
  <c r="BI74" i="1"/>
  <c r="BI52" i="1"/>
  <c r="BI64" i="1"/>
  <c r="BI21" i="1"/>
  <c r="BI13" i="1"/>
  <c r="BI16" i="1"/>
  <c r="AS53" i="1"/>
  <c r="AS31" i="1"/>
  <c r="BI11" i="1"/>
  <c r="W49" i="1"/>
  <c r="AS36" i="1"/>
  <c r="AS59" i="1"/>
  <c r="AS58" i="1"/>
  <c r="AS12" i="1"/>
  <c r="AS9" i="1"/>
  <c r="AS15" i="1"/>
  <c r="AS37" i="1"/>
  <c r="AS73" i="1"/>
  <c r="AS11" i="1"/>
  <c r="AS79" i="1"/>
  <c r="AS56" i="1"/>
  <c r="AS23" i="1"/>
  <c r="AS10" i="1"/>
  <c r="AS74" i="1"/>
  <c r="AS34" i="1"/>
  <c r="AS69" i="1"/>
  <c r="AS32" i="1"/>
  <c r="AS20" i="1"/>
  <c r="AS5" i="1"/>
  <c r="AS44" i="1"/>
  <c r="AS61" i="1"/>
  <c r="AS67" i="1"/>
  <c r="AS42" i="1"/>
  <c r="AS33" i="1"/>
  <c r="AS28" i="1"/>
  <c r="AS80" i="1"/>
  <c r="N1" i="1"/>
  <c r="O57" i="1" s="1"/>
  <c r="AS14" i="1"/>
  <c r="AS64" i="1"/>
  <c r="AS72" i="1"/>
  <c r="AS77" i="1"/>
  <c r="AS6" i="1"/>
  <c r="AS76" i="1"/>
  <c r="AS43" i="1"/>
  <c r="AS27" i="1"/>
  <c r="AS45" i="1"/>
  <c r="AS39" i="1"/>
  <c r="AS60" i="1"/>
  <c r="AS25" i="1"/>
  <c r="AS22" i="1"/>
  <c r="AS70" i="1"/>
  <c r="AS54" i="1"/>
  <c r="AS63" i="1"/>
  <c r="AS66" i="1"/>
  <c r="AS40" i="1"/>
  <c r="AS16" i="1"/>
  <c r="BI19" i="1"/>
  <c r="BI62" i="1"/>
  <c r="BI48" i="1"/>
  <c r="BI17" i="1"/>
  <c r="BI78" i="1"/>
  <c r="BI26" i="1"/>
  <c r="BI50" i="1"/>
  <c r="BI41" i="1"/>
  <c r="BI68" i="1"/>
  <c r="BI46" i="1"/>
  <c r="BI35" i="1"/>
  <c r="BI38" i="1"/>
  <c r="BI8" i="1"/>
  <c r="BI34" i="1"/>
  <c r="BI28" i="1"/>
  <c r="BI54" i="1"/>
  <c r="BI49" i="1"/>
  <c r="BI20" i="1"/>
  <c r="BI7" i="1"/>
  <c r="AS52" i="1"/>
  <c r="AS18" i="1"/>
  <c r="AS21" i="1"/>
  <c r="AS46" i="1"/>
  <c r="AS35" i="1"/>
  <c r="AS24" i="1"/>
  <c r="AS55" i="1"/>
  <c r="AS57" i="1"/>
  <c r="AS19" i="1"/>
  <c r="AS62" i="1"/>
  <c r="AS48" i="1"/>
  <c r="AS17" i="1"/>
  <c r="AS78" i="1"/>
  <c r="AS26" i="1"/>
  <c r="AS50" i="1"/>
  <c r="AS41" i="1"/>
  <c r="AS68" i="1"/>
  <c r="AS8" i="1"/>
  <c r="AS49" i="1"/>
  <c r="AS29" i="1"/>
  <c r="AS13" i="1"/>
  <c r="AS51" i="1"/>
  <c r="BI58" i="1"/>
  <c r="BI44" i="1"/>
  <c r="BI12" i="1"/>
  <c r="BI61" i="1"/>
  <c r="BI9" i="1"/>
  <c r="BI67" i="1"/>
  <c r="BI15" i="1"/>
  <c r="BI42" i="1"/>
  <c r="BI37" i="1"/>
  <c r="BI32" i="1"/>
  <c r="BI36" i="1"/>
  <c r="BI55" i="1"/>
  <c r="BI33" i="1"/>
  <c r="BI18" i="1"/>
  <c r="BI63" i="1"/>
  <c r="BI29" i="1"/>
  <c r="BI47" i="1"/>
  <c r="BE19" i="1"/>
  <c r="BE62" i="1"/>
  <c r="BE48" i="1"/>
  <c r="BE17" i="1"/>
  <c r="BE78" i="1"/>
  <c r="BE26" i="1"/>
  <c r="BE50" i="1"/>
  <c r="BE41" i="1"/>
  <c r="BE68" i="1"/>
  <c r="BE8" i="1"/>
  <c r="BE34" i="1"/>
  <c r="BE28" i="1"/>
  <c r="BE54" i="1"/>
  <c r="BE49" i="1"/>
  <c r="BE16" i="1"/>
  <c r="BE77" i="1"/>
  <c r="BE11" i="1"/>
  <c r="BE24" i="1"/>
  <c r="BE59" i="1"/>
  <c r="BM5" i="1"/>
  <c r="BM51" i="1"/>
  <c r="BN51" i="1" s="1"/>
  <c r="BM71" i="1"/>
  <c r="BM32" i="1"/>
  <c r="BM36" i="1"/>
  <c r="BM20" i="1"/>
  <c r="BM59" i="1"/>
  <c r="BM7" i="1"/>
  <c r="BM56" i="1"/>
  <c r="BM75" i="1"/>
  <c r="BM23" i="1"/>
  <c r="BM31" i="1"/>
  <c r="BM10" i="1"/>
  <c r="BM30" i="1"/>
  <c r="BM74" i="1"/>
  <c r="BM65" i="1"/>
  <c r="BM52" i="1"/>
  <c r="BM18" i="1"/>
  <c r="BM29" i="1"/>
  <c r="AV1" i="1"/>
  <c r="AV2" i="1"/>
  <c r="BM33" i="1"/>
  <c r="BM63" i="1"/>
  <c r="BM53" i="1"/>
  <c r="BM11" i="1"/>
  <c r="BM38" i="1"/>
  <c r="BM79" i="1"/>
  <c r="BN79" i="1" s="1"/>
  <c r="BM6" i="1"/>
  <c r="BM76" i="1"/>
  <c r="BM43" i="1"/>
  <c r="BN43" i="1" s="1"/>
  <c r="BM27" i="1"/>
  <c r="BM45" i="1"/>
  <c r="BM39" i="1"/>
  <c r="BM60" i="1"/>
  <c r="BN60" i="1" s="1"/>
  <c r="BM25" i="1"/>
  <c r="BM22" i="1"/>
  <c r="BM70" i="1"/>
  <c r="BM66" i="1"/>
  <c r="BM73" i="1"/>
  <c r="BE56" i="1"/>
  <c r="BE75" i="1"/>
  <c r="BE23" i="1"/>
  <c r="BE31" i="1"/>
  <c r="BE10" i="1"/>
  <c r="BE30" i="1"/>
  <c r="BE74" i="1"/>
  <c r="BE65" i="1"/>
  <c r="BE52" i="1"/>
  <c r="BE21" i="1"/>
  <c r="BE66" i="1"/>
  <c r="BE13" i="1"/>
  <c r="BE73" i="1"/>
  <c r="BE64" i="1"/>
  <c r="BE20" i="1"/>
  <c r="BE46" i="1"/>
  <c r="BE57" i="1"/>
  <c r="BE38" i="1"/>
  <c r="BM40" i="1"/>
  <c r="BN40" i="1" s="1"/>
  <c r="BM69" i="1"/>
  <c r="BM16" i="1"/>
  <c r="BM14" i="1"/>
  <c r="BM64" i="1"/>
  <c r="BM72" i="1"/>
  <c r="BM77" i="1"/>
  <c r="BM19" i="1"/>
  <c r="BM62" i="1"/>
  <c r="BM48" i="1"/>
  <c r="BM17" i="1"/>
  <c r="BM78" i="1"/>
  <c r="BM26" i="1"/>
  <c r="BM50" i="1"/>
  <c r="BM41" i="1"/>
  <c r="BM68" i="1"/>
  <c r="BM8" i="1"/>
  <c r="BM28" i="1"/>
  <c r="BM49" i="1"/>
  <c r="BM34" i="1"/>
  <c r="BM54" i="1"/>
  <c r="BM46" i="1"/>
  <c r="BM35" i="1"/>
  <c r="BM24" i="1"/>
  <c r="BM55" i="1"/>
  <c r="BM57" i="1"/>
  <c r="BM58" i="1"/>
  <c r="BM44" i="1"/>
  <c r="BM12" i="1"/>
  <c r="BM61" i="1"/>
  <c r="BM9" i="1"/>
  <c r="BM67" i="1"/>
  <c r="BM15" i="1"/>
  <c r="BM42" i="1"/>
  <c r="BM37" i="1"/>
  <c r="BM21" i="1"/>
  <c r="BM13" i="1"/>
  <c r="W45" i="1"/>
  <c r="O53" i="1"/>
  <c r="W5" i="1"/>
  <c r="W78" i="1"/>
  <c r="W37" i="1"/>
  <c r="S57" i="1"/>
  <c r="S70" i="1"/>
  <c r="S76" i="1"/>
  <c r="S72" i="1"/>
  <c r="S64" i="1"/>
  <c r="S14" i="1"/>
  <c r="S16" i="1"/>
  <c r="S44" i="1"/>
  <c r="S29" i="1"/>
  <c r="S63" i="1"/>
  <c r="S18" i="1"/>
  <c r="S33" i="1"/>
  <c r="S48" i="1"/>
  <c r="S58" i="1"/>
  <c r="S22" i="1"/>
  <c r="S25" i="1"/>
  <c r="S60" i="1"/>
  <c r="S39" i="1"/>
  <c r="S52" i="1"/>
  <c r="S37" i="1"/>
  <c r="S55" i="1"/>
  <c r="S24" i="1"/>
  <c r="S43" i="1"/>
  <c r="S66" i="1"/>
  <c r="S27" i="1"/>
  <c r="S68" i="1"/>
  <c r="S50" i="1"/>
  <c r="S31" i="1"/>
  <c r="S49" i="1"/>
  <c r="W52" i="1"/>
  <c r="S45" i="1"/>
  <c r="S79" i="1"/>
  <c r="S38" i="1"/>
  <c r="S11" i="1"/>
  <c r="S53" i="1"/>
  <c r="S17" i="1"/>
  <c r="S19" i="1"/>
  <c r="S54" i="1"/>
  <c r="S28" i="1"/>
  <c r="S34" i="1"/>
  <c r="S8" i="1"/>
  <c r="S75" i="1"/>
  <c r="S6" i="1"/>
  <c r="S65" i="1"/>
  <c r="S74" i="1"/>
  <c r="S30" i="1"/>
  <c r="S10" i="1"/>
  <c r="S5" i="1"/>
  <c r="S77" i="1"/>
  <c r="S23" i="1"/>
  <c r="S35" i="1"/>
  <c r="S46" i="1"/>
  <c r="S73" i="1"/>
  <c r="S13" i="1"/>
  <c r="S21" i="1"/>
  <c r="S56" i="1"/>
  <c r="S41" i="1"/>
  <c r="S26" i="1"/>
  <c r="W7" i="1"/>
  <c r="W6" i="1"/>
  <c r="W19" i="1"/>
  <c r="W58" i="1"/>
  <c r="W56" i="1"/>
  <c r="W76" i="1"/>
  <c r="W62" i="1"/>
  <c r="W44" i="1"/>
  <c r="W75" i="1"/>
  <c r="W43" i="1"/>
  <c r="W48" i="1"/>
  <c r="W12" i="1"/>
  <c r="W23" i="1"/>
  <c r="W27" i="1"/>
  <c r="W17" i="1"/>
  <c r="W61" i="1"/>
  <c r="W46" i="1"/>
  <c r="W14" i="1"/>
  <c r="W36" i="1"/>
  <c r="W24" i="1"/>
  <c r="W38" i="1"/>
  <c r="W59" i="1"/>
  <c r="W57" i="1"/>
  <c r="W9" i="1"/>
  <c r="W10" i="1"/>
  <c r="W39" i="1"/>
  <c r="W26" i="1"/>
  <c r="W67" i="1"/>
  <c r="W30" i="1"/>
  <c r="W60" i="1"/>
  <c r="W50" i="1"/>
  <c r="W15" i="1"/>
  <c r="W74" i="1"/>
  <c r="W25" i="1"/>
  <c r="W41" i="1"/>
  <c r="W42" i="1"/>
  <c r="W65" i="1"/>
  <c r="W22" i="1"/>
  <c r="W68" i="1"/>
  <c r="W16" i="1"/>
  <c r="W53" i="1"/>
  <c r="W35" i="1"/>
  <c r="W11" i="1"/>
  <c r="W20" i="1"/>
  <c r="W55" i="1"/>
  <c r="W77" i="1"/>
  <c r="W8" i="1"/>
  <c r="W33" i="1"/>
  <c r="W21" i="1"/>
  <c r="W40" i="1"/>
  <c r="W34" i="1"/>
  <c r="W18" i="1"/>
  <c r="W66" i="1"/>
  <c r="W51" i="1"/>
  <c r="W28" i="1"/>
  <c r="W63" i="1"/>
  <c r="W13" i="1"/>
  <c r="W69" i="1"/>
  <c r="W54" i="1"/>
  <c r="W29" i="1"/>
  <c r="W73" i="1"/>
  <c r="W71" i="1"/>
  <c r="W32" i="1"/>
  <c r="W64" i="1"/>
  <c r="W72" i="1"/>
  <c r="W79" i="1"/>
  <c r="W31" i="1"/>
  <c r="S47" i="1"/>
  <c r="W70" i="1"/>
  <c r="S78" i="1"/>
  <c r="W47" i="1"/>
  <c r="S59" i="1"/>
  <c r="S20" i="1"/>
  <c r="S36" i="1"/>
  <c r="S32" i="1"/>
  <c r="S12" i="1"/>
  <c r="S71" i="1"/>
  <c r="S69" i="1"/>
  <c r="S51" i="1"/>
  <c r="S40" i="1"/>
  <c r="S61" i="1"/>
  <c r="S62" i="1"/>
  <c r="S7" i="1"/>
  <c r="S42" i="1"/>
  <c r="S15" i="1"/>
  <c r="S67" i="1"/>
  <c r="D1" i="1"/>
  <c r="F1" i="1"/>
  <c r="H1" i="1"/>
  <c r="L1" i="1"/>
  <c r="Z1" i="1"/>
  <c r="AB1" i="1"/>
  <c r="AD1" i="1"/>
  <c r="AH1" i="1"/>
  <c r="AJ1" i="1"/>
  <c r="AL1" i="1"/>
  <c r="AP1" i="1"/>
  <c r="AT1" i="1"/>
  <c r="AX1" i="1"/>
  <c r="BB1" i="1"/>
  <c r="BF1" i="1"/>
  <c r="D2" i="1"/>
  <c r="F2" i="1"/>
  <c r="H2" i="1"/>
  <c r="L2" i="1"/>
  <c r="Z2" i="1"/>
  <c r="AB2" i="1"/>
  <c r="AD2" i="1"/>
  <c r="AH2" i="1"/>
  <c r="AJ2" i="1"/>
  <c r="AL2" i="1"/>
  <c r="AP2" i="1"/>
  <c r="AT2" i="1"/>
  <c r="AX2" i="1"/>
  <c r="BB2" i="1"/>
  <c r="BF2" i="1"/>
  <c r="BN35" i="1" l="1"/>
  <c r="BN25" i="1"/>
  <c r="O13" i="1"/>
  <c r="O78" i="1"/>
  <c r="X78" i="1" s="1"/>
  <c r="BN72" i="1"/>
  <c r="O9" i="1"/>
  <c r="X9" i="1" s="1"/>
  <c r="BN76" i="1"/>
  <c r="O7" i="1"/>
  <c r="X7" i="1" s="1"/>
  <c r="BN27" i="1"/>
  <c r="BN70" i="1"/>
  <c r="BN30" i="1"/>
  <c r="BN52" i="1"/>
  <c r="BN56" i="1"/>
  <c r="BN45" i="1"/>
  <c r="BN6" i="1"/>
  <c r="BN53" i="1"/>
  <c r="BN75" i="1"/>
  <c r="BN67" i="1"/>
  <c r="BN44" i="1"/>
  <c r="BN69" i="1"/>
  <c r="BN65" i="1"/>
  <c r="BN31" i="1"/>
  <c r="BN71" i="1"/>
  <c r="BN14" i="1"/>
  <c r="BN36" i="1"/>
  <c r="BN47" i="1"/>
  <c r="BN15" i="1"/>
  <c r="BN12" i="1"/>
  <c r="BN10" i="1"/>
  <c r="BN22" i="1"/>
  <c r="AS1" i="1"/>
  <c r="AS2" i="1"/>
  <c r="BN5" i="1"/>
  <c r="BN37" i="1"/>
  <c r="BN9" i="1"/>
  <c r="BN58" i="1"/>
  <c r="BN33" i="1"/>
  <c r="BN38" i="1"/>
  <c r="BN39" i="1"/>
  <c r="AQ49" i="1"/>
  <c r="AE69" i="1"/>
  <c r="O23" i="1"/>
  <c r="X23" i="1" s="1"/>
  <c r="O79" i="1"/>
  <c r="O70" i="1"/>
  <c r="X70" i="1" s="1"/>
  <c r="O66" i="1"/>
  <c r="X66" i="1" s="1"/>
  <c r="BI2" i="1"/>
  <c r="O22" i="1"/>
  <c r="X22" i="1" s="1"/>
  <c r="O75" i="1"/>
  <c r="X75" i="1" s="1"/>
  <c r="O38" i="1"/>
  <c r="X38" i="1" s="1"/>
  <c r="O74" i="1"/>
  <c r="X74" i="1" s="1"/>
  <c r="O21" i="1"/>
  <c r="BN55" i="1"/>
  <c r="BG55" i="1"/>
  <c r="O60" i="1"/>
  <c r="X60" i="1" s="1"/>
  <c r="O56" i="1"/>
  <c r="X56" i="1" s="1"/>
  <c r="O11" i="1"/>
  <c r="X11" i="1" s="1"/>
  <c r="O73" i="1"/>
  <c r="X73" i="1" s="1"/>
  <c r="O47" i="1"/>
  <c r="X47" i="1" s="1"/>
  <c r="O42" i="1"/>
  <c r="X42" i="1" s="1"/>
  <c r="O30" i="1"/>
  <c r="O61" i="1"/>
  <c r="X61" i="1" s="1"/>
  <c r="O12" i="1"/>
  <c r="X12" i="1" s="1"/>
  <c r="O44" i="1"/>
  <c r="X44" i="1" s="1"/>
  <c r="O58" i="1"/>
  <c r="X58" i="1" s="1"/>
  <c r="O52" i="1"/>
  <c r="X52" i="1" s="1"/>
  <c r="O59" i="1"/>
  <c r="X59" i="1" s="1"/>
  <c r="O20" i="1"/>
  <c r="X20" i="1" s="1"/>
  <c r="O36" i="1"/>
  <c r="X36" i="1" s="1"/>
  <c r="O32" i="1"/>
  <c r="X32" i="1" s="1"/>
  <c r="O68" i="1"/>
  <c r="X68" i="1" s="1"/>
  <c r="O50" i="1"/>
  <c r="X50" i="1" s="1"/>
  <c r="O29" i="1"/>
  <c r="X29" i="1" s="1"/>
  <c r="O63" i="1"/>
  <c r="X63" i="1" s="1"/>
  <c r="O18" i="1"/>
  <c r="X18" i="1" s="1"/>
  <c r="O33" i="1"/>
  <c r="X33" i="1" s="1"/>
  <c r="O77" i="1"/>
  <c r="X77" i="1" s="1"/>
  <c r="BN29" i="1"/>
  <c r="O31" i="1"/>
  <c r="X31" i="1" s="1"/>
  <c r="O25" i="1"/>
  <c r="X25" i="1" s="1"/>
  <c r="O67" i="1"/>
  <c r="X67" i="1" s="1"/>
  <c r="O17" i="1"/>
  <c r="X17" i="1" s="1"/>
  <c r="O48" i="1"/>
  <c r="X48" i="1" s="1"/>
  <c r="O62" i="1"/>
  <c r="X62" i="1" s="1"/>
  <c r="O19" i="1"/>
  <c r="X19" i="1" s="1"/>
  <c r="O26" i="1"/>
  <c r="X26" i="1" s="1"/>
  <c r="O55" i="1"/>
  <c r="X55" i="1" s="1"/>
  <c r="O24" i="1"/>
  <c r="X24" i="1" s="1"/>
  <c r="O35" i="1"/>
  <c r="X35" i="1" s="1"/>
  <c r="O46" i="1"/>
  <c r="X46" i="1" s="1"/>
  <c r="O65" i="1"/>
  <c r="X65" i="1" s="1"/>
  <c r="O10" i="1"/>
  <c r="X10" i="1" s="1"/>
  <c r="O54" i="1"/>
  <c r="X54" i="1" s="1"/>
  <c r="O28" i="1"/>
  <c r="X28" i="1" s="1"/>
  <c r="O34" i="1"/>
  <c r="X34" i="1" s="1"/>
  <c r="O8" i="1"/>
  <c r="X8" i="1" s="1"/>
  <c r="O45" i="1"/>
  <c r="X45" i="1" s="1"/>
  <c r="O49" i="1"/>
  <c r="X49" i="1" s="1"/>
  <c r="BI1" i="1"/>
  <c r="O37" i="1"/>
  <c r="X37" i="1" s="1"/>
  <c r="O15" i="1"/>
  <c r="X15" i="1" s="1"/>
  <c r="O39" i="1"/>
  <c r="X39" i="1" s="1"/>
  <c r="O27" i="1"/>
  <c r="X27" i="1" s="1"/>
  <c r="O43" i="1"/>
  <c r="X43" i="1" s="1"/>
  <c r="O76" i="1"/>
  <c r="X76" i="1" s="1"/>
  <c r="O6" i="1"/>
  <c r="X6" i="1" s="1"/>
  <c r="O5" i="1"/>
  <c r="X5" i="1" s="1"/>
  <c r="O72" i="1"/>
  <c r="X72" i="1" s="1"/>
  <c r="O64" i="1"/>
  <c r="X64" i="1" s="1"/>
  <c r="O14" i="1"/>
  <c r="X14" i="1" s="1"/>
  <c r="O16" i="1"/>
  <c r="X16" i="1" s="1"/>
  <c r="O41" i="1"/>
  <c r="X41" i="1" s="1"/>
  <c r="O71" i="1"/>
  <c r="X71" i="1" s="1"/>
  <c r="O69" i="1"/>
  <c r="X69" i="1" s="1"/>
  <c r="O51" i="1"/>
  <c r="X51" i="1" s="1"/>
  <c r="O40" i="1"/>
  <c r="X40" i="1" s="1"/>
  <c r="BE2" i="1"/>
  <c r="BN42" i="1"/>
  <c r="BN61" i="1"/>
  <c r="BN73" i="1"/>
  <c r="AW5" i="1"/>
  <c r="BN18" i="1"/>
  <c r="BN20" i="1"/>
  <c r="BN74" i="1"/>
  <c r="BN23" i="1"/>
  <c r="BN63" i="1"/>
  <c r="BN7" i="1"/>
  <c r="BN32" i="1"/>
  <c r="BN64" i="1"/>
  <c r="AW12" i="1"/>
  <c r="BN46" i="1"/>
  <c r="BN66" i="1"/>
  <c r="BE1" i="1"/>
  <c r="BN57" i="1"/>
  <c r="BN21" i="1"/>
  <c r="BN11" i="1"/>
  <c r="BN54" i="1"/>
  <c r="BN68" i="1"/>
  <c r="BN78" i="1"/>
  <c r="BN19" i="1"/>
  <c r="AW10" i="1"/>
  <c r="AW74" i="1"/>
  <c r="AW52" i="1"/>
  <c r="AW40" i="1"/>
  <c r="AW51" i="1"/>
  <c r="AW69" i="1"/>
  <c r="AW71" i="1"/>
  <c r="AW19" i="1"/>
  <c r="AW48" i="1"/>
  <c r="AW78" i="1"/>
  <c r="AW35" i="1"/>
  <c r="AW55" i="1"/>
  <c r="AW58" i="1"/>
  <c r="AW9" i="1"/>
  <c r="AW64" i="1"/>
  <c r="AW16" i="1"/>
  <c r="AW37" i="1"/>
  <c r="AW42" i="1"/>
  <c r="AW67" i="1"/>
  <c r="AW59" i="1"/>
  <c r="AW36" i="1"/>
  <c r="AW32" i="1"/>
  <c r="AW80" i="1"/>
  <c r="AW22" i="1"/>
  <c r="AW60" i="1"/>
  <c r="AW20" i="1"/>
  <c r="AW70" i="1"/>
  <c r="AW25" i="1"/>
  <c r="AW39" i="1"/>
  <c r="AW77" i="1"/>
  <c r="AW72" i="1"/>
  <c r="AW14" i="1"/>
  <c r="AW15" i="1"/>
  <c r="BM2" i="1"/>
  <c r="BM1" i="1"/>
  <c r="BN77" i="1"/>
  <c r="BN28" i="1"/>
  <c r="BN41" i="1"/>
  <c r="BN17" i="1"/>
  <c r="AW26" i="1"/>
  <c r="AW41" i="1"/>
  <c r="AW8" i="1"/>
  <c r="AW34" i="1"/>
  <c r="AW28" i="1"/>
  <c r="AW54" i="1"/>
  <c r="AW49" i="1"/>
  <c r="AW56" i="1"/>
  <c r="AW23" i="1"/>
  <c r="AW11" i="1"/>
  <c r="AW79" i="1"/>
  <c r="AW76" i="1"/>
  <c r="AW27" i="1"/>
  <c r="BN13" i="1"/>
  <c r="BN59" i="1"/>
  <c r="BN16" i="1"/>
  <c r="BN34" i="1"/>
  <c r="BN50" i="1"/>
  <c r="BN48" i="1"/>
  <c r="AW30" i="1"/>
  <c r="AW65" i="1"/>
  <c r="AW33" i="1"/>
  <c r="AW18" i="1"/>
  <c r="AW63" i="1"/>
  <c r="AW29" i="1"/>
  <c r="AW47" i="1"/>
  <c r="AW62" i="1"/>
  <c r="AW17" i="1"/>
  <c r="AW46" i="1"/>
  <c r="AW24" i="1"/>
  <c r="AW57" i="1"/>
  <c r="AW44" i="1"/>
  <c r="AW61" i="1"/>
  <c r="BN24" i="1"/>
  <c r="BN49" i="1"/>
  <c r="BN8" i="1"/>
  <c r="BN26" i="1"/>
  <c r="BN62" i="1"/>
  <c r="AW50" i="1"/>
  <c r="AW68" i="1"/>
  <c r="AW21" i="1"/>
  <c r="AW66" i="1"/>
  <c r="AW13" i="1"/>
  <c r="AW73" i="1"/>
  <c r="AW7" i="1"/>
  <c r="AW75" i="1"/>
  <c r="AW31" i="1"/>
  <c r="AW53" i="1"/>
  <c r="AW38" i="1"/>
  <c r="AW6" i="1"/>
  <c r="AW43" i="1"/>
  <c r="AW45" i="1"/>
  <c r="X79" i="1"/>
  <c r="X57" i="1"/>
  <c r="X53" i="1"/>
  <c r="X13" i="1"/>
  <c r="S2" i="1"/>
  <c r="S1" i="1"/>
  <c r="AI54" i="1"/>
  <c r="E33" i="1"/>
  <c r="W1" i="1"/>
  <c r="W2" i="1"/>
  <c r="I79" i="1"/>
  <c r="E71" i="1"/>
  <c r="AA35" i="1"/>
  <c r="BG42" i="1"/>
  <c r="Q7" i="1"/>
  <c r="Q16" i="1"/>
  <c r="Q58" i="1"/>
  <c r="Q29" i="1"/>
  <c r="Q24" i="1"/>
  <c r="Q15" i="1"/>
  <c r="Q48" i="1"/>
  <c r="Q54" i="1"/>
  <c r="Q28" i="1"/>
  <c r="Q25" i="1"/>
  <c r="Q51" i="1"/>
  <c r="Q45" i="1"/>
  <c r="Q57" i="1"/>
  <c r="Q73" i="1"/>
  <c r="Q42" i="1"/>
  <c r="Q30" i="1"/>
  <c r="Q79" i="1"/>
  <c r="Q76" i="1"/>
  <c r="Q64" i="1"/>
  <c r="Q32" i="1"/>
  <c r="Q6" i="1"/>
  <c r="Q19" i="1"/>
  <c r="Q26" i="1"/>
  <c r="Q36" i="1"/>
  <c r="Q53" i="1"/>
  <c r="Q27" i="1"/>
  <c r="Q41" i="1"/>
  <c r="Q11" i="1"/>
  <c r="Q67" i="1"/>
  <c r="Q40" i="1"/>
  <c r="Q37" i="1"/>
  <c r="Q77" i="1"/>
  <c r="Q14" i="1"/>
  <c r="Q55" i="1"/>
  <c r="Q68" i="1"/>
  <c r="Q69" i="1"/>
  <c r="Q74" i="1"/>
  <c r="Q59" i="1"/>
  <c r="Q5" i="1"/>
  <c r="Q10" i="1"/>
  <c r="Q38" i="1"/>
  <c r="Q18" i="1"/>
  <c r="Q46" i="1"/>
  <c r="Q52" i="1"/>
  <c r="Q49" i="1"/>
  <c r="Q33" i="1"/>
  <c r="Q47" i="1"/>
  <c r="Q21" i="1"/>
  <c r="Q44" i="1"/>
  <c r="Q72" i="1"/>
  <c r="Q39" i="1"/>
  <c r="Q56" i="1"/>
  <c r="Q78" i="1"/>
  <c r="Q43" i="1"/>
  <c r="Q61" i="1"/>
  <c r="Q62" i="1"/>
  <c r="Q17" i="1"/>
  <c r="Q60" i="1"/>
  <c r="Q22" i="1"/>
  <c r="Q75" i="1"/>
  <c r="Q66" i="1"/>
  <c r="Q13" i="1"/>
  <c r="Q63" i="1"/>
  <c r="Q23" i="1"/>
  <c r="Q9" i="1"/>
  <c r="Q34" i="1"/>
  <c r="Q31" i="1"/>
  <c r="Q35" i="1"/>
  <c r="Q12" i="1"/>
  <c r="Q70" i="1"/>
  <c r="Q8" i="1"/>
  <c r="Q50" i="1"/>
  <c r="Q20" i="1"/>
  <c r="Q65" i="1"/>
  <c r="Q71" i="1"/>
  <c r="E66" i="1"/>
  <c r="E79" i="1"/>
  <c r="M6" i="1"/>
  <c r="M19" i="1"/>
  <c r="M26" i="1"/>
  <c r="M36" i="1"/>
  <c r="M53" i="1"/>
  <c r="M27" i="1"/>
  <c r="M41" i="1"/>
  <c r="M11" i="1"/>
  <c r="M67" i="1"/>
  <c r="M40" i="1"/>
  <c r="M37" i="1"/>
  <c r="M77" i="1"/>
  <c r="M14" i="1"/>
  <c r="M55" i="1"/>
  <c r="M68" i="1"/>
  <c r="M69" i="1"/>
  <c r="M74" i="1"/>
  <c r="M59" i="1"/>
  <c r="M5" i="1"/>
  <c r="M10" i="1"/>
  <c r="M38" i="1"/>
  <c r="M32" i="1"/>
  <c r="M18" i="1"/>
  <c r="M46" i="1"/>
  <c r="M52" i="1"/>
  <c r="M49" i="1"/>
  <c r="M33" i="1"/>
  <c r="M47" i="1"/>
  <c r="M21" i="1"/>
  <c r="M44" i="1"/>
  <c r="M72" i="1"/>
  <c r="M39" i="1"/>
  <c r="M56" i="1"/>
  <c r="M78" i="1"/>
  <c r="M43" i="1"/>
  <c r="M61" i="1"/>
  <c r="M62" i="1"/>
  <c r="M8" i="1"/>
  <c r="M9" i="1"/>
  <c r="M58" i="1"/>
  <c r="M24" i="1"/>
  <c r="M48" i="1"/>
  <c r="M28" i="1"/>
  <c r="M51" i="1"/>
  <c r="M57" i="1"/>
  <c r="M42" i="1"/>
  <c r="M79" i="1"/>
  <c r="M64" i="1"/>
  <c r="M65" i="1"/>
  <c r="M34" i="1"/>
  <c r="M71" i="1"/>
  <c r="M29" i="1"/>
  <c r="M54" i="1"/>
  <c r="M45" i="1"/>
  <c r="M30" i="1"/>
  <c r="M17" i="1"/>
  <c r="M60" i="1"/>
  <c r="M22" i="1"/>
  <c r="M75" i="1"/>
  <c r="M66" i="1"/>
  <c r="M7" i="1"/>
  <c r="M31" i="1"/>
  <c r="M20" i="1"/>
  <c r="M35" i="1"/>
  <c r="M12" i="1"/>
  <c r="M70" i="1"/>
  <c r="M16" i="1"/>
  <c r="M15" i="1"/>
  <c r="M25" i="1"/>
  <c r="M73" i="1"/>
  <c r="M76" i="1"/>
  <c r="M13" i="1"/>
  <c r="M50" i="1"/>
  <c r="M63" i="1"/>
  <c r="M23" i="1"/>
  <c r="U8" i="1"/>
  <c r="U9" i="1"/>
  <c r="U17" i="1"/>
  <c r="U31" i="1"/>
  <c r="U13" i="1"/>
  <c r="U20" i="1"/>
  <c r="U60" i="1"/>
  <c r="U35" i="1"/>
  <c r="U50" i="1"/>
  <c r="U65" i="1"/>
  <c r="U22" i="1"/>
  <c r="U12" i="1"/>
  <c r="U63" i="1"/>
  <c r="U34" i="1"/>
  <c r="U75" i="1"/>
  <c r="U70" i="1"/>
  <c r="U23" i="1"/>
  <c r="U71" i="1"/>
  <c r="U66" i="1"/>
  <c r="U19" i="1"/>
  <c r="U36" i="1"/>
  <c r="U27" i="1"/>
  <c r="U11" i="1"/>
  <c r="U40" i="1"/>
  <c r="U77" i="1"/>
  <c r="U55" i="1"/>
  <c r="U74" i="1"/>
  <c r="U5" i="1"/>
  <c r="U7" i="1"/>
  <c r="U16" i="1"/>
  <c r="U58" i="1"/>
  <c r="U29" i="1"/>
  <c r="U24" i="1"/>
  <c r="U15" i="1"/>
  <c r="U48" i="1"/>
  <c r="U54" i="1"/>
  <c r="U28" i="1"/>
  <c r="U25" i="1"/>
  <c r="U51" i="1"/>
  <c r="U45" i="1"/>
  <c r="U57" i="1"/>
  <c r="U73" i="1"/>
  <c r="U42" i="1"/>
  <c r="U30" i="1"/>
  <c r="U79" i="1"/>
  <c r="U76" i="1"/>
  <c r="U64" i="1"/>
  <c r="U6" i="1"/>
  <c r="U26" i="1"/>
  <c r="U53" i="1"/>
  <c r="U41" i="1"/>
  <c r="U67" i="1"/>
  <c r="U37" i="1"/>
  <c r="U14" i="1"/>
  <c r="U68" i="1"/>
  <c r="U69" i="1"/>
  <c r="U59" i="1"/>
  <c r="U10" i="1"/>
  <c r="U46" i="1"/>
  <c r="U47" i="1"/>
  <c r="U39" i="1"/>
  <c r="U61" i="1"/>
  <c r="U32" i="1"/>
  <c r="U78" i="1"/>
  <c r="U18" i="1"/>
  <c r="U72" i="1"/>
  <c r="U38" i="1"/>
  <c r="U52" i="1"/>
  <c r="U21" i="1"/>
  <c r="U56" i="1"/>
  <c r="U62" i="1"/>
  <c r="U49" i="1"/>
  <c r="U44" i="1"/>
  <c r="U33" i="1"/>
  <c r="U43" i="1"/>
  <c r="BG65" i="1"/>
  <c r="BG71" i="1"/>
  <c r="AA30" i="1"/>
  <c r="AK63" i="1"/>
  <c r="AA65" i="1"/>
  <c r="I69" i="1"/>
  <c r="AA55" i="1"/>
  <c r="BK44" i="1"/>
  <c r="AU69" i="1"/>
  <c r="AI43" i="1"/>
  <c r="G73" i="1"/>
  <c r="BC57" i="1"/>
  <c r="AM45" i="1"/>
  <c r="AC78" i="1"/>
  <c r="AK70" i="1"/>
  <c r="AY15" i="1"/>
  <c r="AK10" i="1"/>
  <c r="AA14" i="1"/>
  <c r="I28" i="1"/>
  <c r="I74" i="1"/>
  <c r="BG51" i="1"/>
  <c r="BG64" i="1"/>
  <c r="AM23" i="1"/>
  <c r="BG68" i="1"/>
  <c r="BC73" i="1"/>
  <c r="AY14" i="1"/>
  <c r="AE50" i="1"/>
  <c r="I53" i="1"/>
  <c r="AE64" i="1"/>
  <c r="I59" i="1"/>
  <c r="AK61" i="1"/>
  <c r="AK23" i="1"/>
  <c r="AA68" i="1"/>
  <c r="AY73" i="1"/>
  <c r="AQ14" i="1"/>
  <c r="AA51" i="1"/>
  <c r="AA50" i="1"/>
  <c r="AK18" i="1"/>
  <c r="E64" i="1"/>
  <c r="AM59" i="1"/>
  <c r="AQ76" i="1"/>
  <c r="AY74" i="1"/>
  <c r="BG79" i="1"/>
  <c r="AE43" i="1"/>
  <c r="E23" i="1"/>
  <c r="AE70" i="1"/>
  <c r="E68" i="1"/>
  <c r="AU75" i="1"/>
  <c r="AQ56" i="1"/>
  <c r="BK39" i="1"/>
  <c r="BG47" i="1"/>
  <c r="BG40" i="1"/>
  <c r="BG11" i="1"/>
  <c r="E41" i="1"/>
  <c r="AK17" i="1"/>
  <c r="BG66" i="1"/>
  <c r="AK59" i="1"/>
  <c r="AY62" i="1"/>
  <c r="AQ79" i="1"/>
  <c r="AA69" i="1"/>
  <c r="BK68" i="1"/>
  <c r="AA78" i="1"/>
  <c r="AQ75" i="1"/>
  <c r="AE55" i="1"/>
  <c r="AE57" i="1"/>
  <c r="E39" i="1"/>
  <c r="AA47" i="1"/>
  <c r="AA40" i="1"/>
  <c r="I11" i="1"/>
  <c r="E27" i="1"/>
  <c r="AA17" i="1"/>
  <c r="AI62" i="1"/>
  <c r="G78" i="1"/>
  <c r="AU34" i="1"/>
  <c r="AM67" i="1"/>
  <c r="G31" i="1"/>
  <c r="AQ64" i="1"/>
  <c r="AQ66" i="1"/>
  <c r="BC59" i="1"/>
  <c r="AC59" i="1"/>
  <c r="BK76" i="1"/>
  <c r="G76" i="1"/>
  <c r="AA71" i="1"/>
  <c r="AQ74" i="1"/>
  <c r="BG61" i="1"/>
  <c r="AC79" i="1"/>
  <c r="AY43" i="1"/>
  <c r="I43" i="1"/>
  <c r="AA23" i="1"/>
  <c r="AQ69" i="1"/>
  <c r="BC70" i="1"/>
  <c r="AQ68" i="1"/>
  <c r="AU78" i="1"/>
  <c r="E78" i="1"/>
  <c r="AK42" i="1"/>
  <c r="AA75" i="1"/>
  <c r="AI73" i="1"/>
  <c r="E55" i="1"/>
  <c r="I63" i="1"/>
  <c r="AK72" i="1"/>
  <c r="AC14" i="1"/>
  <c r="AE39" i="1"/>
  <c r="AK34" i="1"/>
  <c r="AY77" i="1"/>
  <c r="AK45" i="1"/>
  <c r="AQ21" i="1"/>
  <c r="AQ12" i="1"/>
  <c r="AQ37" i="1"/>
  <c r="AQ25" i="1"/>
  <c r="AQ22" i="1"/>
  <c r="AY33" i="1"/>
  <c r="AK67" i="1"/>
  <c r="AK52" i="1"/>
  <c r="E31" i="1"/>
  <c r="AM32" i="1"/>
  <c r="BG10" i="1"/>
  <c r="AU64" i="1"/>
  <c r="AC76" i="1"/>
  <c r="AM71" i="1"/>
  <c r="AM72" i="1"/>
  <c r="AI39" i="1"/>
  <c r="BC77" i="1"/>
  <c r="BK64" i="1"/>
  <c r="AI64" i="1"/>
  <c r="G64" i="1"/>
  <c r="AE66" i="1"/>
  <c r="AY59" i="1"/>
  <c r="AA59" i="1"/>
  <c r="BG76" i="1"/>
  <c r="E76" i="1"/>
  <c r="I62" i="1"/>
  <c r="G71" i="1"/>
  <c r="AE74" i="1"/>
  <c r="AY61" i="1"/>
  <c r="E61" i="1"/>
  <c r="AA79" i="1"/>
  <c r="BG23" i="1"/>
  <c r="AY70" i="1"/>
  <c r="AZ70" i="1" s="1"/>
  <c r="I70" i="1"/>
  <c r="AK68" i="1"/>
  <c r="AY30" i="1"/>
  <c r="G42" i="1"/>
  <c r="AQ63" i="1"/>
  <c r="I39" i="1"/>
  <c r="E21" i="1"/>
  <c r="E12" i="1"/>
  <c r="E37" i="1"/>
  <c r="E25" i="1"/>
  <c r="E22" i="1"/>
  <c r="AK32" i="1"/>
  <c r="BK15" i="1"/>
  <c r="BK60" i="1"/>
  <c r="BK52" i="1"/>
  <c r="BK41" i="1"/>
  <c r="BK35" i="1"/>
  <c r="BK49" i="1"/>
  <c r="BK28" i="1"/>
  <c r="BK11" i="1"/>
  <c r="BK22" i="1"/>
  <c r="BK40" i="1"/>
  <c r="BK25" i="1"/>
  <c r="BK65" i="1"/>
  <c r="BK37" i="1"/>
  <c r="BK47" i="1"/>
  <c r="BK12" i="1"/>
  <c r="BK51" i="1"/>
  <c r="BK21" i="1"/>
  <c r="BK14" i="1"/>
  <c r="BK63" i="1"/>
  <c r="BK42" i="1"/>
  <c r="BK54" i="1"/>
  <c r="BK34" i="1"/>
  <c r="BK57" i="1"/>
  <c r="BK73" i="1"/>
  <c r="BK70" i="1"/>
  <c r="BK23" i="1"/>
  <c r="BK79" i="1"/>
  <c r="BK74" i="1"/>
  <c r="BK33" i="1"/>
  <c r="AU6" i="1"/>
  <c r="AU46" i="1"/>
  <c r="AU36" i="1"/>
  <c r="AU10" i="1"/>
  <c r="AU17" i="1"/>
  <c r="AU32" i="1"/>
  <c r="AU13" i="1"/>
  <c r="AU31" i="1"/>
  <c r="AU9" i="1"/>
  <c r="AU53" i="1"/>
  <c r="AU41" i="1"/>
  <c r="AU35" i="1"/>
  <c r="AU49" i="1"/>
  <c r="AU8" i="1"/>
  <c r="AU7" i="1"/>
  <c r="AU18" i="1"/>
  <c r="AU24" i="1"/>
  <c r="AU52" i="1"/>
  <c r="AU5" i="1"/>
  <c r="AU16" i="1"/>
  <c r="AU26" i="1"/>
  <c r="AU20" i="1"/>
  <c r="AU27" i="1"/>
  <c r="AU54" i="1"/>
  <c r="AU22" i="1"/>
  <c r="AU40" i="1"/>
  <c r="AU25" i="1"/>
  <c r="AU65" i="1"/>
  <c r="AU37" i="1"/>
  <c r="AU47" i="1"/>
  <c r="AU12" i="1"/>
  <c r="AU51" i="1"/>
  <c r="AU21" i="1"/>
  <c r="AU14" i="1"/>
  <c r="AU63" i="1"/>
  <c r="AU42" i="1"/>
  <c r="AU58" i="1"/>
  <c r="AU67" i="1"/>
  <c r="AU11" i="1"/>
  <c r="AU44" i="1"/>
  <c r="AU45" i="1"/>
  <c r="AU77" i="1"/>
  <c r="AU56" i="1"/>
  <c r="AU30" i="1"/>
  <c r="AU70" i="1"/>
  <c r="AU23" i="1"/>
  <c r="AU79" i="1"/>
  <c r="AU74" i="1"/>
  <c r="AU29" i="1"/>
  <c r="AU48" i="1"/>
  <c r="AI46" i="1"/>
  <c r="AI36" i="1"/>
  <c r="AI17" i="1"/>
  <c r="AI32" i="1"/>
  <c r="AI13" i="1"/>
  <c r="AI31" i="1"/>
  <c r="AI26" i="1"/>
  <c r="AI18" i="1"/>
  <c r="AI24" i="1"/>
  <c r="AI41" i="1"/>
  <c r="AI35" i="1"/>
  <c r="AI49" i="1"/>
  <c r="AI33" i="1"/>
  <c r="AI15" i="1"/>
  <c r="AI48" i="1"/>
  <c r="AI58" i="1"/>
  <c r="AI29" i="1"/>
  <c r="AI53" i="1"/>
  <c r="AI60" i="1"/>
  <c r="AI67" i="1"/>
  <c r="AI22" i="1"/>
  <c r="AI40" i="1"/>
  <c r="AI25" i="1"/>
  <c r="AI65" i="1"/>
  <c r="AI37" i="1"/>
  <c r="AI47" i="1"/>
  <c r="AI12" i="1"/>
  <c r="AI51" i="1"/>
  <c r="AI21" i="1"/>
  <c r="AI14" i="1"/>
  <c r="AI63" i="1"/>
  <c r="AI42" i="1"/>
  <c r="AI50" i="1"/>
  <c r="AI72" i="1"/>
  <c r="AI55" i="1"/>
  <c r="AI70" i="1"/>
  <c r="AI23" i="1"/>
  <c r="AI79" i="1"/>
  <c r="AI74" i="1"/>
  <c r="AI38" i="1"/>
  <c r="AI20" i="1"/>
  <c r="AI27" i="1"/>
  <c r="AI28" i="1"/>
  <c r="AI44" i="1"/>
  <c r="AI45" i="1"/>
  <c r="AI77" i="1"/>
  <c r="G32" i="1"/>
  <c r="G18" i="1"/>
  <c r="G26" i="1"/>
  <c r="G29" i="1"/>
  <c r="G53" i="1"/>
  <c r="G27" i="1"/>
  <c r="G60" i="1"/>
  <c r="G52" i="1"/>
  <c r="G48" i="1"/>
  <c r="G58" i="1"/>
  <c r="G36" i="1"/>
  <c r="G24" i="1"/>
  <c r="G54" i="1"/>
  <c r="G15" i="1"/>
  <c r="G41" i="1"/>
  <c r="G35" i="1"/>
  <c r="G49" i="1"/>
  <c r="G46" i="1"/>
  <c r="G67" i="1"/>
  <c r="G39" i="1"/>
  <c r="G57" i="1"/>
  <c r="G56" i="1"/>
  <c r="G13" i="1"/>
  <c r="G33" i="1"/>
  <c r="G22" i="1"/>
  <c r="G40" i="1"/>
  <c r="G25" i="1"/>
  <c r="G65" i="1"/>
  <c r="G37" i="1"/>
  <c r="G47" i="1"/>
  <c r="G12" i="1"/>
  <c r="G51" i="1"/>
  <c r="G21" i="1"/>
  <c r="G44" i="1"/>
  <c r="G30" i="1"/>
  <c r="G23" i="1"/>
  <c r="G79" i="1"/>
  <c r="G74" i="1"/>
  <c r="G28" i="1"/>
  <c r="G45" i="1"/>
  <c r="G77" i="1"/>
  <c r="BC7" i="1"/>
  <c r="BC16" i="1"/>
  <c r="BC19" i="1"/>
  <c r="BC18" i="1"/>
  <c r="BC6" i="1"/>
  <c r="BC58" i="1"/>
  <c r="BC29" i="1"/>
  <c r="BC53" i="1"/>
  <c r="BC27" i="1"/>
  <c r="BC15" i="1"/>
  <c r="BC60" i="1"/>
  <c r="BC52" i="1"/>
  <c r="BC10" i="1"/>
  <c r="BC17" i="1"/>
  <c r="BC46" i="1"/>
  <c r="BC31" i="1"/>
  <c r="BC54" i="1"/>
  <c r="BC38" i="1"/>
  <c r="BC32" i="1"/>
  <c r="BC36" i="1"/>
  <c r="BC48" i="1"/>
  <c r="BC8" i="1"/>
  <c r="BC24" i="1"/>
  <c r="BC41" i="1"/>
  <c r="BC35" i="1"/>
  <c r="BC49" i="1"/>
  <c r="BC33" i="1"/>
  <c r="BC34" i="1"/>
  <c r="BC55" i="1"/>
  <c r="BC75" i="1"/>
  <c r="BC9" i="1"/>
  <c r="BC28" i="1"/>
  <c r="BC50" i="1"/>
  <c r="BC14" i="1"/>
  <c r="BC68" i="1"/>
  <c r="BC69" i="1"/>
  <c r="BC43" i="1"/>
  <c r="BC61" i="1"/>
  <c r="BC67" i="1"/>
  <c r="BC11" i="1"/>
  <c r="BC22" i="1"/>
  <c r="BC40" i="1"/>
  <c r="BC25" i="1"/>
  <c r="BC65" i="1"/>
  <c r="BC37" i="1"/>
  <c r="BC47" i="1"/>
  <c r="BC12" i="1"/>
  <c r="BC51" i="1"/>
  <c r="BC21" i="1"/>
  <c r="AM26" i="1"/>
  <c r="AM18" i="1"/>
  <c r="AM58" i="1"/>
  <c r="AM29" i="1"/>
  <c r="AM53" i="1"/>
  <c r="AM27" i="1"/>
  <c r="AM15" i="1"/>
  <c r="AM60" i="1"/>
  <c r="AM52" i="1"/>
  <c r="AM36" i="1"/>
  <c r="AM20" i="1"/>
  <c r="AM54" i="1"/>
  <c r="AM17" i="1"/>
  <c r="AM46" i="1"/>
  <c r="AM13" i="1"/>
  <c r="AM48" i="1"/>
  <c r="AM33" i="1"/>
  <c r="AM34" i="1"/>
  <c r="AM55" i="1"/>
  <c r="AM75" i="1"/>
  <c r="AM35" i="1"/>
  <c r="AM39" i="1"/>
  <c r="AM63" i="1"/>
  <c r="AM73" i="1"/>
  <c r="AM68" i="1"/>
  <c r="AM69" i="1"/>
  <c r="AM43" i="1"/>
  <c r="AM61" i="1"/>
  <c r="AM24" i="1"/>
  <c r="AM31" i="1"/>
  <c r="AM50" i="1"/>
  <c r="AC15" i="1"/>
  <c r="AC34" i="1"/>
  <c r="AC55" i="1"/>
  <c r="AC75" i="1"/>
  <c r="AC57" i="1"/>
  <c r="AC30" i="1"/>
  <c r="AC68" i="1"/>
  <c r="AC69" i="1"/>
  <c r="AC43" i="1"/>
  <c r="AC61" i="1"/>
  <c r="AC71" i="1"/>
  <c r="BC66" i="1"/>
  <c r="AM66" i="1"/>
  <c r="AC66" i="1"/>
  <c r="AM76" i="1"/>
  <c r="AU62" i="1"/>
  <c r="AC62" i="1"/>
  <c r="BC71" i="1"/>
  <c r="AI71" i="1"/>
  <c r="AC74" i="1"/>
  <c r="AI61" i="1"/>
  <c r="AM79" i="1"/>
  <c r="AU43" i="1"/>
  <c r="BC23" i="1"/>
  <c r="BK69" i="1"/>
  <c r="G69" i="1"/>
  <c r="BK78" i="1"/>
  <c r="AM78" i="1"/>
  <c r="AM30" i="1"/>
  <c r="BC42" i="1"/>
  <c r="AC42" i="1"/>
  <c r="AC73" i="1"/>
  <c r="BK56" i="1"/>
  <c r="AM56" i="1"/>
  <c r="AU55" i="1"/>
  <c r="AU57" i="1"/>
  <c r="BK72" i="1"/>
  <c r="G72" i="1"/>
  <c r="BC39" i="1"/>
  <c r="BC44" i="1"/>
  <c r="AM21" i="1"/>
  <c r="AM12" i="1"/>
  <c r="AM37" i="1"/>
  <c r="AM25" i="1"/>
  <c r="AM22" i="1"/>
  <c r="BK50" i="1"/>
  <c r="AU33" i="1"/>
  <c r="G11" i="1"/>
  <c r="AM49" i="1"/>
  <c r="BK48" i="1"/>
  <c r="AI52" i="1"/>
  <c r="AU15" i="1"/>
  <c r="BC20" i="1"/>
  <c r="BG8" i="1"/>
  <c r="BG9" i="1"/>
  <c r="BG26" i="1"/>
  <c r="BG32" i="1"/>
  <c r="BG13" i="1"/>
  <c r="BG7" i="1"/>
  <c r="BG16" i="1"/>
  <c r="BG19" i="1"/>
  <c r="BG18" i="1"/>
  <c r="BG24" i="1"/>
  <c r="BG6" i="1"/>
  <c r="BG29" i="1"/>
  <c r="BG20" i="1"/>
  <c r="BG67" i="1"/>
  <c r="BG15" i="1"/>
  <c r="BG38" i="1"/>
  <c r="BG17" i="1"/>
  <c r="BG36" i="1"/>
  <c r="BG53" i="1"/>
  <c r="BG60" i="1"/>
  <c r="BG48" i="1"/>
  <c r="BG44" i="1"/>
  <c r="BG45" i="1"/>
  <c r="BG77" i="1"/>
  <c r="BG72" i="1"/>
  <c r="BG73" i="1"/>
  <c r="BG30" i="1"/>
  <c r="BG5" i="1"/>
  <c r="BG52" i="1"/>
  <c r="BG41" i="1"/>
  <c r="BG49" i="1"/>
  <c r="BG33" i="1"/>
  <c r="BG39" i="1"/>
  <c r="BG63" i="1"/>
  <c r="BG75" i="1"/>
  <c r="BG78" i="1"/>
  <c r="BG62" i="1"/>
  <c r="BG58" i="1"/>
  <c r="BG28" i="1"/>
  <c r="BG50" i="1"/>
  <c r="AQ10" i="1"/>
  <c r="AQ17" i="1"/>
  <c r="AQ32" i="1"/>
  <c r="AQ13" i="1"/>
  <c r="AQ5" i="1"/>
  <c r="AQ8" i="1"/>
  <c r="AQ9" i="1"/>
  <c r="AQ38" i="1"/>
  <c r="AQ26" i="1"/>
  <c r="AQ18" i="1"/>
  <c r="AQ24" i="1"/>
  <c r="AQ16" i="1"/>
  <c r="AQ58" i="1"/>
  <c r="AQ27" i="1"/>
  <c r="AQ15" i="1"/>
  <c r="AQ60" i="1"/>
  <c r="AQ52" i="1"/>
  <c r="AQ67" i="1"/>
  <c r="AQ19" i="1"/>
  <c r="AQ31" i="1"/>
  <c r="AQ20" i="1"/>
  <c r="AQ46" i="1"/>
  <c r="AQ28" i="1"/>
  <c r="AQ11" i="1"/>
  <c r="AQ44" i="1"/>
  <c r="AQ45" i="1"/>
  <c r="AQ77" i="1"/>
  <c r="AQ72" i="1"/>
  <c r="AQ73" i="1"/>
  <c r="AQ30" i="1"/>
  <c r="AQ29" i="1"/>
  <c r="AQ48" i="1"/>
  <c r="AQ34" i="1"/>
  <c r="AQ57" i="1"/>
  <c r="AQ78" i="1"/>
  <c r="AQ62" i="1"/>
  <c r="AQ6" i="1"/>
  <c r="AQ36" i="1"/>
  <c r="AQ53" i="1"/>
  <c r="AQ35" i="1"/>
  <c r="AQ54" i="1"/>
  <c r="AQ33" i="1"/>
  <c r="AE17" i="1"/>
  <c r="AE32" i="1"/>
  <c r="AE13" i="1"/>
  <c r="AE26" i="1"/>
  <c r="AE18" i="1"/>
  <c r="AE24" i="1"/>
  <c r="AE38" i="1"/>
  <c r="AE29" i="1"/>
  <c r="AE53" i="1"/>
  <c r="AE67" i="1"/>
  <c r="AE58" i="1"/>
  <c r="AE60" i="1"/>
  <c r="AE41" i="1"/>
  <c r="AE35" i="1"/>
  <c r="AE49" i="1"/>
  <c r="AE52" i="1"/>
  <c r="AE54" i="1"/>
  <c r="AE44" i="1"/>
  <c r="AE45" i="1"/>
  <c r="AE77" i="1"/>
  <c r="AE72" i="1"/>
  <c r="AE73" i="1"/>
  <c r="AE30" i="1"/>
  <c r="AE36" i="1"/>
  <c r="AE31" i="1"/>
  <c r="AE20" i="1"/>
  <c r="AE27" i="1"/>
  <c r="AE28" i="1"/>
  <c r="AE22" i="1"/>
  <c r="AE40" i="1"/>
  <c r="AE25" i="1"/>
  <c r="AE65" i="1"/>
  <c r="AE37" i="1"/>
  <c r="AE47" i="1"/>
  <c r="AE12" i="1"/>
  <c r="AE51" i="1"/>
  <c r="AE21" i="1"/>
  <c r="AE56" i="1"/>
  <c r="AE42" i="1"/>
  <c r="AE78" i="1"/>
  <c r="AE62" i="1"/>
  <c r="AE46" i="1"/>
  <c r="AE15" i="1"/>
  <c r="AE11" i="1"/>
  <c r="E5" i="1"/>
  <c r="E8" i="1"/>
  <c r="E9" i="1"/>
  <c r="E17" i="1"/>
  <c r="E26" i="1"/>
  <c r="E29" i="1"/>
  <c r="E7" i="1"/>
  <c r="E16" i="1"/>
  <c r="E58" i="1"/>
  <c r="E46" i="1"/>
  <c r="E36" i="1"/>
  <c r="E20" i="1"/>
  <c r="E6" i="1"/>
  <c r="E13" i="1"/>
  <c r="E53" i="1"/>
  <c r="E15" i="1"/>
  <c r="E28" i="1"/>
  <c r="E11" i="1"/>
  <c r="E10" i="1"/>
  <c r="E32" i="1"/>
  <c r="E18" i="1"/>
  <c r="E38" i="1"/>
  <c r="E60" i="1"/>
  <c r="E54" i="1"/>
  <c r="E50" i="1"/>
  <c r="E14" i="1"/>
  <c r="E63" i="1"/>
  <c r="E42" i="1"/>
  <c r="E52" i="1"/>
  <c r="E45" i="1"/>
  <c r="E77" i="1"/>
  <c r="E34" i="1"/>
  <c r="E57" i="1"/>
  <c r="E73" i="1"/>
  <c r="E70" i="1"/>
  <c r="E62" i="1"/>
  <c r="E48" i="1"/>
  <c r="E35" i="1"/>
  <c r="AY58" i="1"/>
  <c r="AY29" i="1"/>
  <c r="AY46" i="1"/>
  <c r="AY36" i="1"/>
  <c r="AY20" i="1"/>
  <c r="AZ20" i="1" s="1"/>
  <c r="AY32" i="1"/>
  <c r="AY24" i="1"/>
  <c r="AY48" i="1"/>
  <c r="AY28" i="1"/>
  <c r="AY11" i="1"/>
  <c r="AY53" i="1"/>
  <c r="AY60" i="1"/>
  <c r="AY41" i="1"/>
  <c r="AY35" i="1"/>
  <c r="AY49" i="1"/>
  <c r="AY18" i="1"/>
  <c r="AZ18" i="1" s="1"/>
  <c r="AY31" i="1"/>
  <c r="AZ31" i="1" s="1"/>
  <c r="AY52" i="1"/>
  <c r="AY67" i="1"/>
  <c r="AY50" i="1"/>
  <c r="AZ50" i="1" s="1"/>
  <c r="AY39" i="1"/>
  <c r="AY57" i="1"/>
  <c r="AY56" i="1"/>
  <c r="AY22" i="1"/>
  <c r="AY40" i="1"/>
  <c r="AY25" i="1"/>
  <c r="AY65" i="1"/>
  <c r="AY37" i="1"/>
  <c r="AY47" i="1"/>
  <c r="AY12" i="1"/>
  <c r="AY51" i="1"/>
  <c r="AY21" i="1"/>
  <c r="AY72" i="1"/>
  <c r="AZ72" i="1" s="1"/>
  <c r="AY55" i="1"/>
  <c r="AY42" i="1"/>
  <c r="AY71" i="1"/>
  <c r="AY76" i="1"/>
  <c r="AZ76" i="1" s="1"/>
  <c r="AY44" i="1"/>
  <c r="AY45" i="1"/>
  <c r="AK5" i="1"/>
  <c r="AK8" i="1"/>
  <c r="AK9" i="1"/>
  <c r="AK38" i="1"/>
  <c r="AK58" i="1"/>
  <c r="AK29" i="1"/>
  <c r="AK7" i="1"/>
  <c r="AK16" i="1"/>
  <c r="AK46" i="1"/>
  <c r="AK36" i="1"/>
  <c r="AK20" i="1"/>
  <c r="AK19" i="1"/>
  <c r="AK13" i="1"/>
  <c r="AK31" i="1"/>
  <c r="AK48" i="1"/>
  <c r="AK28" i="1"/>
  <c r="AK11" i="1"/>
  <c r="AK26" i="1"/>
  <c r="AK27" i="1"/>
  <c r="AK15" i="1"/>
  <c r="AK41" i="1"/>
  <c r="AK35" i="1"/>
  <c r="AK49" i="1"/>
  <c r="AK50" i="1"/>
  <c r="AK39" i="1"/>
  <c r="AK57" i="1"/>
  <c r="AK56" i="1"/>
  <c r="AK6" i="1"/>
  <c r="AK53" i="1"/>
  <c r="AK24" i="1"/>
  <c r="AK54" i="1"/>
  <c r="AK33" i="1"/>
  <c r="AK14" i="1"/>
  <c r="AK75" i="1"/>
  <c r="AK71" i="1"/>
  <c r="AK76" i="1"/>
  <c r="AK22" i="1"/>
  <c r="AK40" i="1"/>
  <c r="AK25" i="1"/>
  <c r="AK65" i="1"/>
  <c r="AK37" i="1"/>
  <c r="AK47" i="1"/>
  <c r="AK12" i="1"/>
  <c r="AK51" i="1"/>
  <c r="AK21" i="1"/>
  <c r="AA7" i="1"/>
  <c r="AA16" i="1"/>
  <c r="AA26" i="1"/>
  <c r="AA18" i="1"/>
  <c r="AA6" i="1"/>
  <c r="AA19" i="1"/>
  <c r="AA38" i="1"/>
  <c r="AA58" i="1"/>
  <c r="AA29" i="1"/>
  <c r="AA53" i="1"/>
  <c r="AA27" i="1"/>
  <c r="AA60" i="1"/>
  <c r="AA52" i="1"/>
  <c r="AA46" i="1"/>
  <c r="AA15" i="1"/>
  <c r="AA54" i="1"/>
  <c r="AA5" i="1"/>
  <c r="AA13" i="1"/>
  <c r="AA10" i="1"/>
  <c r="AA9" i="1"/>
  <c r="AA32" i="1"/>
  <c r="AA36" i="1"/>
  <c r="AA24" i="1"/>
  <c r="AA31" i="1"/>
  <c r="AA20" i="1"/>
  <c r="AA28" i="1"/>
  <c r="AA11" i="1"/>
  <c r="AA39" i="1"/>
  <c r="AA57" i="1"/>
  <c r="AA56" i="1"/>
  <c r="AA44" i="1"/>
  <c r="AA45" i="1"/>
  <c r="AA77" i="1"/>
  <c r="AA34" i="1"/>
  <c r="AA63" i="1"/>
  <c r="AA73" i="1"/>
  <c r="AA76" i="1"/>
  <c r="AA8" i="1"/>
  <c r="AA41" i="1"/>
  <c r="AA49" i="1"/>
  <c r="AA67" i="1"/>
  <c r="I10" i="1"/>
  <c r="I13" i="1"/>
  <c r="I5" i="1"/>
  <c r="I8" i="1"/>
  <c r="I9" i="1"/>
  <c r="I17" i="1"/>
  <c r="I32" i="1"/>
  <c r="I18" i="1"/>
  <c r="I24" i="1"/>
  <c r="I15" i="1"/>
  <c r="I7" i="1"/>
  <c r="I31" i="1"/>
  <c r="I67" i="1"/>
  <c r="I36" i="1"/>
  <c r="I20" i="1"/>
  <c r="I27" i="1"/>
  <c r="I48" i="1"/>
  <c r="I6" i="1"/>
  <c r="I41" i="1"/>
  <c r="I35" i="1"/>
  <c r="I49" i="1"/>
  <c r="I45" i="1"/>
  <c r="I77" i="1"/>
  <c r="I34" i="1"/>
  <c r="I55" i="1"/>
  <c r="I75" i="1"/>
  <c r="I38" i="1"/>
  <c r="I26" i="1"/>
  <c r="I46" i="1"/>
  <c r="I60" i="1"/>
  <c r="I54" i="1"/>
  <c r="I50" i="1"/>
  <c r="I72" i="1"/>
  <c r="I56" i="1"/>
  <c r="I42" i="1"/>
  <c r="I68" i="1"/>
  <c r="I76" i="1"/>
  <c r="I16" i="1"/>
  <c r="I52" i="1"/>
  <c r="I33" i="1"/>
  <c r="I22" i="1"/>
  <c r="I40" i="1"/>
  <c r="I25" i="1"/>
  <c r="I65" i="1"/>
  <c r="I37" i="1"/>
  <c r="I47" i="1"/>
  <c r="I12" i="1"/>
  <c r="I51" i="1"/>
  <c r="I21" i="1"/>
  <c r="I44" i="1"/>
  <c r="BC64" i="1"/>
  <c r="AM64" i="1"/>
  <c r="AC64" i="1"/>
  <c r="AY66" i="1"/>
  <c r="AK66" i="1"/>
  <c r="AA66" i="1"/>
  <c r="I66" i="1"/>
  <c r="BK59" i="1"/>
  <c r="AU59" i="1"/>
  <c r="AI59" i="1"/>
  <c r="G59" i="1"/>
  <c r="BC76" i="1"/>
  <c r="AI76" i="1"/>
  <c r="BK62" i="1"/>
  <c r="AM62" i="1"/>
  <c r="AA62" i="1"/>
  <c r="G62" i="1"/>
  <c r="AU71" i="1"/>
  <c r="BG74" i="1"/>
  <c r="AM74" i="1"/>
  <c r="AA74" i="1"/>
  <c r="E74" i="1"/>
  <c r="AU61" i="1"/>
  <c r="AE61" i="1"/>
  <c r="I61" i="1"/>
  <c r="BC79" i="1"/>
  <c r="AK79" i="1"/>
  <c r="BK43" i="1"/>
  <c r="AQ43" i="1"/>
  <c r="AA43" i="1"/>
  <c r="G43" i="1"/>
  <c r="AY23" i="1"/>
  <c r="AE23" i="1"/>
  <c r="BG69" i="1"/>
  <c r="AK69" i="1"/>
  <c r="E69" i="1"/>
  <c r="AQ70" i="1"/>
  <c r="AC70" i="1"/>
  <c r="G70" i="1"/>
  <c r="AY68" i="1"/>
  <c r="AI68" i="1"/>
  <c r="BC78" i="1"/>
  <c r="AK78" i="1"/>
  <c r="BK30" i="1"/>
  <c r="AK30" i="1"/>
  <c r="I30" i="1"/>
  <c r="AQ42" i="1"/>
  <c r="AA42" i="1"/>
  <c r="BK75" i="1"/>
  <c r="AI75" i="1"/>
  <c r="G75" i="1"/>
  <c r="AU73" i="1"/>
  <c r="BG56" i="1"/>
  <c r="AI56" i="1"/>
  <c r="E56" i="1"/>
  <c r="AQ55" i="1"/>
  <c r="BC63" i="1"/>
  <c r="AE63" i="1"/>
  <c r="G63" i="1"/>
  <c r="AM57" i="1"/>
  <c r="BC72" i="1"/>
  <c r="AC72" i="1"/>
  <c r="E72" i="1"/>
  <c r="AM14" i="1"/>
  <c r="I14" i="1"/>
  <c r="AU39" i="1"/>
  <c r="AC39" i="1"/>
  <c r="BG34" i="1"/>
  <c r="AI34" i="1"/>
  <c r="G34" i="1"/>
  <c r="AM77" i="1"/>
  <c r="BK45" i="1"/>
  <c r="AM44" i="1"/>
  <c r="E44" i="1"/>
  <c r="AA21" i="1"/>
  <c r="AQ51" i="1"/>
  <c r="E51" i="1"/>
  <c r="AA12" i="1"/>
  <c r="AQ47" i="1"/>
  <c r="E47" i="1"/>
  <c r="AA37" i="1"/>
  <c r="AQ65" i="1"/>
  <c r="E65" i="1"/>
  <c r="AA25" i="1"/>
  <c r="AQ40" i="1"/>
  <c r="E40" i="1"/>
  <c r="AA22" i="1"/>
  <c r="AU50" i="1"/>
  <c r="G50" i="1"/>
  <c r="AE33" i="1"/>
  <c r="AM11" i="1"/>
  <c r="AU28" i="1"/>
  <c r="BG54" i="1"/>
  <c r="E49" i="1"/>
  <c r="AQ41" i="1"/>
  <c r="AE48" i="1"/>
  <c r="AU60" i="1"/>
  <c r="BG27" i="1"/>
  <c r="G20" i="1"/>
  <c r="BC13" i="1"/>
  <c r="I29" i="1"/>
  <c r="I58" i="1"/>
  <c r="I19" i="1"/>
  <c r="AQ7" i="1"/>
  <c r="AY64" i="1"/>
  <c r="AK64" i="1"/>
  <c r="AA64" i="1"/>
  <c r="I64" i="1"/>
  <c r="BK66" i="1"/>
  <c r="AU66" i="1"/>
  <c r="AI66" i="1"/>
  <c r="G66" i="1"/>
  <c r="BG59" i="1"/>
  <c r="AQ59" i="1"/>
  <c r="AE59" i="1"/>
  <c r="E59" i="1"/>
  <c r="AU76" i="1"/>
  <c r="AE76" i="1"/>
  <c r="BC62" i="1"/>
  <c r="AK62" i="1"/>
  <c r="BK71" i="1"/>
  <c r="AQ71" i="1"/>
  <c r="AE71" i="1"/>
  <c r="I71" i="1"/>
  <c r="BC74" i="1"/>
  <c r="AK74" i="1"/>
  <c r="BK61" i="1"/>
  <c r="AQ61" i="1"/>
  <c r="AA61" i="1"/>
  <c r="G61" i="1"/>
  <c r="AY79" i="1"/>
  <c r="AE79" i="1"/>
  <c r="BG43" i="1"/>
  <c r="AK43" i="1"/>
  <c r="E43" i="1"/>
  <c r="AQ23" i="1"/>
  <c r="AC23" i="1"/>
  <c r="I23" i="1"/>
  <c r="AY69" i="1"/>
  <c r="AZ69" i="1" s="1"/>
  <c r="AI69" i="1"/>
  <c r="BG70" i="1"/>
  <c r="AM70" i="1"/>
  <c r="AA70" i="1"/>
  <c r="AU68" i="1"/>
  <c r="AE68" i="1"/>
  <c r="G68" i="1"/>
  <c r="AY78" i="1"/>
  <c r="AZ78" i="1" s="1"/>
  <c r="AI78" i="1"/>
  <c r="I78" i="1"/>
  <c r="BC30" i="1"/>
  <c r="AI30" i="1"/>
  <c r="E30" i="1"/>
  <c r="AM42" i="1"/>
  <c r="AY75" i="1"/>
  <c r="AE75" i="1"/>
  <c r="E75" i="1"/>
  <c r="AK73" i="1"/>
  <c r="I73" i="1"/>
  <c r="BC56" i="1"/>
  <c r="AC56" i="1"/>
  <c r="BK55" i="1"/>
  <c r="AK55" i="1"/>
  <c r="G55" i="1"/>
  <c r="AY63" i="1"/>
  <c r="AC63" i="1"/>
  <c r="BG57" i="1"/>
  <c r="AI57" i="1"/>
  <c r="I57" i="1"/>
  <c r="AU72" i="1"/>
  <c r="AA72" i="1"/>
  <c r="BG14" i="1"/>
  <c r="AE14" i="1"/>
  <c r="G14" i="1"/>
  <c r="AQ39" i="1"/>
  <c r="AY34" i="1"/>
  <c r="AE34" i="1"/>
  <c r="BK77" i="1"/>
  <c r="AK77" i="1"/>
  <c r="BC45" i="1"/>
  <c r="AK44" i="1"/>
  <c r="BG21" i="1"/>
  <c r="AM51" i="1"/>
  <c r="BG12" i="1"/>
  <c r="AM47" i="1"/>
  <c r="BG37" i="1"/>
  <c r="AM65" i="1"/>
  <c r="BG25" i="1"/>
  <c r="AM40" i="1"/>
  <c r="BG22" i="1"/>
  <c r="AQ50" i="1"/>
  <c r="AA33" i="1"/>
  <c r="AI11" i="1"/>
  <c r="AM28" i="1"/>
  <c r="AY54" i="1"/>
  <c r="BK67" i="1"/>
  <c r="E67" i="1"/>
  <c r="BG35" i="1"/>
  <c r="AM41" i="1"/>
  <c r="AA48" i="1"/>
  <c r="AK60" i="1"/>
  <c r="AY27" i="1"/>
  <c r="BG31" i="1"/>
  <c r="E24" i="1"/>
  <c r="AY13" i="1"/>
  <c r="BG46" i="1"/>
  <c r="BC26" i="1"/>
  <c r="E19" i="1"/>
  <c r="BC5" i="1"/>
  <c r="AC5" i="1"/>
  <c r="AC8" i="1"/>
  <c r="AC7" i="1"/>
  <c r="AC6" i="1"/>
  <c r="AC10" i="1"/>
  <c r="AC9" i="1"/>
  <c r="AC16" i="1"/>
  <c r="AC19" i="1"/>
  <c r="AC38" i="1"/>
  <c r="AC17" i="1"/>
  <c r="AC26" i="1"/>
  <c r="AC58" i="1"/>
  <c r="AC32" i="1"/>
  <c r="AC46" i="1"/>
  <c r="AC29" i="1"/>
  <c r="AC18" i="1"/>
  <c r="AC13" i="1"/>
  <c r="AC36" i="1"/>
  <c r="AC53" i="1"/>
  <c r="AC24" i="1"/>
  <c r="AC31" i="1"/>
  <c r="AC20" i="1"/>
  <c r="AC27" i="1"/>
  <c r="AC60" i="1"/>
  <c r="AC52" i="1"/>
  <c r="AC48" i="1"/>
  <c r="AC41" i="1"/>
  <c r="AC35" i="1"/>
  <c r="AC49" i="1"/>
  <c r="AC67" i="1"/>
  <c r="AC54" i="1"/>
  <c r="AC28" i="1"/>
  <c r="AC11" i="1"/>
  <c r="AC33" i="1"/>
  <c r="AC50" i="1"/>
  <c r="AC22" i="1"/>
  <c r="AC40" i="1"/>
  <c r="AC25" i="1"/>
  <c r="AC65" i="1"/>
  <c r="AC37" i="1"/>
  <c r="AC47" i="1"/>
  <c r="AC12" i="1"/>
  <c r="AC51" i="1"/>
  <c r="AC21" i="1"/>
  <c r="AC44" i="1"/>
  <c r="AC45" i="1"/>
  <c r="AC77" i="1"/>
  <c r="BK5" i="1"/>
  <c r="BK8" i="1"/>
  <c r="BK7" i="1"/>
  <c r="BK6" i="1"/>
  <c r="BK10" i="1"/>
  <c r="BK9" i="1"/>
  <c r="BK16" i="1"/>
  <c r="BK19" i="1"/>
  <c r="BK38" i="1"/>
  <c r="BK17" i="1"/>
  <c r="BK26" i="1"/>
  <c r="BK58" i="1"/>
  <c r="BK32" i="1"/>
  <c r="BK46" i="1"/>
  <c r="BK29" i="1"/>
  <c r="BK18" i="1"/>
  <c r="BK13" i="1"/>
  <c r="BK36" i="1"/>
  <c r="BK53" i="1"/>
  <c r="BK24" i="1"/>
  <c r="BK31" i="1"/>
  <c r="BK20" i="1"/>
  <c r="BK27" i="1"/>
  <c r="AU19" i="1"/>
  <c r="AU38" i="1"/>
  <c r="AY5" i="1"/>
  <c r="AY8" i="1"/>
  <c r="AZ8" i="1" s="1"/>
  <c r="AY7" i="1"/>
  <c r="AY6" i="1"/>
  <c r="AY10" i="1"/>
  <c r="AY9" i="1"/>
  <c r="AZ9" i="1" s="1"/>
  <c r="AY16" i="1"/>
  <c r="AY19" i="1"/>
  <c r="AY38" i="1"/>
  <c r="AY17" i="1"/>
  <c r="AZ17" i="1" s="1"/>
  <c r="AY26" i="1"/>
  <c r="AE5" i="1"/>
  <c r="AE8" i="1"/>
  <c r="AE7" i="1"/>
  <c r="AE6" i="1"/>
  <c r="AE10" i="1"/>
  <c r="AE9" i="1"/>
  <c r="AE16" i="1"/>
  <c r="AE19" i="1"/>
  <c r="AM5" i="1"/>
  <c r="AM8" i="1"/>
  <c r="AM7" i="1"/>
  <c r="AM6" i="1"/>
  <c r="AM10" i="1"/>
  <c r="AM9" i="1"/>
  <c r="AM16" i="1"/>
  <c r="AM19" i="1"/>
  <c r="AM38" i="1"/>
  <c r="G5" i="1"/>
  <c r="G8" i="1"/>
  <c r="G7" i="1"/>
  <c r="G6" i="1"/>
  <c r="G10" i="1"/>
  <c r="G9" i="1"/>
  <c r="G16" i="1"/>
  <c r="G19" i="1"/>
  <c r="G38" i="1"/>
  <c r="G17" i="1"/>
  <c r="AI5" i="1"/>
  <c r="AI8" i="1"/>
  <c r="AI7" i="1"/>
  <c r="AI6" i="1"/>
  <c r="AI10" i="1"/>
  <c r="AI9" i="1"/>
  <c r="AI16" i="1"/>
  <c r="AI19" i="1"/>
  <c r="AZ73" i="1" l="1"/>
  <c r="AZ47" i="1"/>
  <c r="AZ41" i="1"/>
  <c r="AZ62" i="1"/>
  <c r="AZ74" i="1"/>
  <c r="AZ10" i="1"/>
  <c r="AZ37" i="1"/>
  <c r="AZ60" i="1"/>
  <c r="AZ6" i="1"/>
  <c r="AZ66" i="1"/>
  <c r="AZ11" i="1"/>
  <c r="AZ48" i="1"/>
  <c r="AZ54" i="1"/>
  <c r="AZ75" i="1"/>
  <c r="AZ58" i="1"/>
  <c r="AZ5" i="1"/>
  <c r="AZ51" i="1"/>
  <c r="AZ24" i="1"/>
  <c r="AZ39" i="1"/>
  <c r="AZ36" i="1"/>
  <c r="AZ13" i="1"/>
  <c r="AZ42" i="1"/>
  <c r="AZ49" i="1"/>
  <c r="AF69" i="1"/>
  <c r="AZ77" i="1"/>
  <c r="AZ79" i="1"/>
  <c r="AZ12" i="1"/>
  <c r="AZ57" i="1"/>
  <c r="AZ32" i="1"/>
  <c r="AZ43" i="1"/>
  <c r="AZ40" i="1"/>
  <c r="AZ28" i="1"/>
  <c r="AZ61" i="1"/>
  <c r="AZ14" i="1"/>
  <c r="AZ64" i="1"/>
  <c r="AZ71" i="1"/>
  <c r="AZ30" i="1"/>
  <c r="AZ63" i="1"/>
  <c r="AZ68" i="1"/>
  <c r="AZ56" i="1"/>
  <c r="AZ67" i="1"/>
  <c r="AZ53" i="1"/>
  <c r="AZ45" i="1"/>
  <c r="AZ34" i="1"/>
  <c r="AZ44" i="1"/>
  <c r="AZ52" i="1"/>
  <c r="AZ35" i="1"/>
  <c r="O2" i="1"/>
  <c r="AZ38" i="1"/>
  <c r="AZ27" i="1"/>
  <c r="AZ21" i="1"/>
  <c r="AZ22" i="1"/>
  <c r="X21" i="1"/>
  <c r="AZ19" i="1"/>
  <c r="AZ23" i="1"/>
  <c r="AZ65" i="1"/>
  <c r="AZ46" i="1"/>
  <c r="AZ26" i="1"/>
  <c r="AZ16" i="1"/>
  <c r="AZ7" i="1"/>
  <c r="AZ55" i="1"/>
  <c r="AZ25" i="1"/>
  <c r="AZ29" i="1"/>
  <c r="AZ59" i="1"/>
  <c r="O1" i="1"/>
  <c r="AZ15" i="1"/>
  <c r="X30" i="1"/>
  <c r="AZ33" i="1"/>
  <c r="AW2" i="1"/>
  <c r="AW1" i="1"/>
  <c r="BK2" i="1"/>
  <c r="BK1" i="1"/>
  <c r="AU2" i="1"/>
  <c r="Q2" i="1"/>
  <c r="Q1" i="1"/>
  <c r="U2" i="1"/>
  <c r="U1" i="1"/>
  <c r="AF72" i="1"/>
  <c r="J79" i="1"/>
  <c r="J51" i="1"/>
  <c r="AN61" i="1"/>
  <c r="AF51" i="1"/>
  <c r="AF65" i="1"/>
  <c r="AF50" i="1"/>
  <c r="AF26" i="1"/>
  <c r="J14" i="1"/>
  <c r="AN12" i="1"/>
  <c r="AF55" i="1"/>
  <c r="J66" i="1"/>
  <c r="J75" i="1"/>
  <c r="AN45" i="1"/>
  <c r="AN23" i="1"/>
  <c r="J37" i="1"/>
  <c r="AN32" i="1"/>
  <c r="AF43" i="1"/>
  <c r="AN59" i="1"/>
  <c r="AF57" i="1"/>
  <c r="J36" i="1"/>
  <c r="J29" i="1"/>
  <c r="AN76" i="1"/>
  <c r="AN54" i="1"/>
  <c r="AN73" i="1"/>
  <c r="AF18" i="1"/>
  <c r="J64" i="1"/>
  <c r="J76" i="1"/>
  <c r="AN62" i="1"/>
  <c r="AN60" i="1"/>
  <c r="J9" i="1"/>
  <c r="AF12" i="1"/>
  <c r="AN37" i="1"/>
  <c r="J69" i="1"/>
  <c r="AF30" i="1"/>
  <c r="AN77" i="1"/>
  <c r="J16" i="1"/>
  <c r="AF27" i="1"/>
  <c r="AN55" i="1"/>
  <c r="J34" i="1"/>
  <c r="J31" i="1"/>
  <c r="AF76" i="1"/>
  <c r="AN57" i="1"/>
  <c r="J77" i="1"/>
  <c r="AF66" i="1"/>
  <c r="AN25" i="1"/>
  <c r="AF16" i="1"/>
  <c r="AF36" i="1"/>
  <c r="J68" i="1"/>
  <c r="AN70" i="1"/>
  <c r="J59" i="1"/>
  <c r="J20" i="1"/>
  <c r="AF39" i="1"/>
  <c r="AN22" i="1"/>
  <c r="J46" i="1"/>
  <c r="E2" i="1"/>
  <c r="AF47" i="1"/>
  <c r="AF40" i="1"/>
  <c r="AF32" i="1"/>
  <c r="J44" i="1"/>
  <c r="J40" i="1"/>
  <c r="J70" i="1"/>
  <c r="AN69" i="1"/>
  <c r="AN46" i="1"/>
  <c r="J73" i="1"/>
  <c r="AF15" i="1"/>
  <c r="AN33" i="1"/>
  <c r="J28" i="1"/>
  <c r="AF78" i="1"/>
  <c r="J42" i="1"/>
  <c r="AF59" i="1"/>
  <c r="AQ1" i="1"/>
  <c r="AF7" i="1"/>
  <c r="AF35" i="1"/>
  <c r="AN64" i="1"/>
  <c r="AN34" i="1"/>
  <c r="AF70" i="1"/>
  <c r="AF74" i="1"/>
  <c r="AN39" i="1"/>
  <c r="J45" i="1"/>
  <c r="AQ2" i="1"/>
  <c r="J23" i="1"/>
  <c r="AF79" i="1"/>
  <c r="AN68" i="1"/>
  <c r="J7" i="1"/>
  <c r="AF45" i="1"/>
  <c r="AF33" i="1"/>
  <c r="AF67" i="1"/>
  <c r="AF48" i="1"/>
  <c r="AF20" i="1"/>
  <c r="AF17" i="1"/>
  <c r="J55" i="1"/>
  <c r="J30" i="1"/>
  <c r="J71" i="1"/>
  <c r="AN63" i="1"/>
  <c r="J21" i="1"/>
  <c r="J22" i="1"/>
  <c r="J49" i="1"/>
  <c r="AN38" i="1"/>
  <c r="AN42" i="1"/>
  <c r="AN51" i="1"/>
  <c r="AN65" i="1"/>
  <c r="AN67" i="1"/>
  <c r="AN49" i="1"/>
  <c r="I1" i="1"/>
  <c r="BG2" i="1"/>
  <c r="AF8" i="1"/>
  <c r="AF37" i="1"/>
  <c r="AF58" i="1"/>
  <c r="AF56" i="1"/>
  <c r="J33" i="1"/>
  <c r="AK1" i="1"/>
  <c r="J61" i="1"/>
  <c r="J8" i="1"/>
  <c r="AF9" i="1"/>
  <c r="AF25" i="1"/>
  <c r="BC2" i="1"/>
  <c r="J63" i="1"/>
  <c r="J53" i="1"/>
  <c r="J35" i="1"/>
  <c r="AN21" i="1"/>
  <c r="AF71" i="1"/>
  <c r="AF68" i="1"/>
  <c r="J39" i="1"/>
  <c r="BC1" i="1"/>
  <c r="AF14" i="1"/>
  <c r="J78" i="1"/>
  <c r="J65" i="1"/>
  <c r="J43" i="1"/>
  <c r="AF61" i="1"/>
  <c r="J62" i="1"/>
  <c r="J47" i="1"/>
  <c r="J56" i="1"/>
  <c r="I2" i="1"/>
  <c r="AF63" i="1"/>
  <c r="AF24" i="1"/>
  <c r="AA2" i="1"/>
  <c r="AK2" i="1"/>
  <c r="AN50" i="1"/>
  <c r="AN28" i="1"/>
  <c r="J48" i="1"/>
  <c r="J57" i="1"/>
  <c r="J52" i="1"/>
  <c r="J50" i="1"/>
  <c r="J18" i="1"/>
  <c r="J58" i="1"/>
  <c r="J26" i="1"/>
  <c r="E1" i="1"/>
  <c r="BG1" i="1"/>
  <c r="J11" i="1"/>
  <c r="AF34" i="1"/>
  <c r="AN35" i="1"/>
  <c r="AN17" i="1"/>
  <c r="AN52" i="1"/>
  <c r="AN26" i="1"/>
  <c r="J12" i="1"/>
  <c r="J25" i="1"/>
  <c r="J41" i="1"/>
  <c r="J60" i="1"/>
  <c r="AN27" i="1"/>
  <c r="AN72" i="1"/>
  <c r="AN14" i="1"/>
  <c r="AN47" i="1"/>
  <c r="AN40" i="1"/>
  <c r="AN15" i="1"/>
  <c r="AN31" i="1"/>
  <c r="AN36" i="1"/>
  <c r="J19" i="1"/>
  <c r="AF19" i="1"/>
  <c r="AF6" i="1"/>
  <c r="AF77" i="1"/>
  <c r="AF54" i="1"/>
  <c r="AF41" i="1"/>
  <c r="AF53" i="1"/>
  <c r="AF29" i="1"/>
  <c r="AF75" i="1"/>
  <c r="AN43" i="1"/>
  <c r="J72" i="1"/>
  <c r="AF62" i="1"/>
  <c r="AF64" i="1"/>
  <c r="J24" i="1"/>
  <c r="AA1" i="1"/>
  <c r="AF46" i="1"/>
  <c r="AN48" i="1"/>
  <c r="J32" i="1"/>
  <c r="J15" i="1"/>
  <c r="J74" i="1"/>
  <c r="J27" i="1"/>
  <c r="J67" i="1"/>
  <c r="AN78" i="1"/>
  <c r="AN79" i="1"/>
  <c r="AN71" i="1"/>
  <c r="AN56" i="1"/>
  <c r="J54" i="1"/>
  <c r="AF42" i="1"/>
  <c r="AN20" i="1"/>
  <c r="AN24" i="1"/>
  <c r="AN13" i="1"/>
  <c r="AN10" i="1"/>
  <c r="J38" i="1"/>
  <c r="J10" i="1"/>
  <c r="AF10" i="1"/>
  <c r="AF44" i="1"/>
  <c r="AF11" i="1"/>
  <c r="AF49" i="1"/>
  <c r="AF52" i="1"/>
  <c r="AF31" i="1"/>
  <c r="AF13" i="1"/>
  <c r="AF38" i="1"/>
  <c r="AN66" i="1"/>
  <c r="AN30" i="1"/>
  <c r="AF23" i="1"/>
  <c r="AN75" i="1"/>
  <c r="AN29" i="1"/>
  <c r="AF73" i="1"/>
  <c r="AN58" i="1"/>
  <c r="AN44" i="1"/>
  <c r="AN18" i="1"/>
  <c r="AN53" i="1"/>
  <c r="J17" i="1"/>
  <c r="J6" i="1"/>
  <c r="AF21" i="1"/>
  <c r="AF22" i="1"/>
  <c r="AF28" i="1"/>
  <c r="AF60" i="1"/>
  <c r="AN74" i="1"/>
  <c r="AN41" i="1"/>
  <c r="AN11" i="1"/>
  <c r="J13" i="1"/>
  <c r="AU1" i="1"/>
  <c r="AN19" i="1"/>
  <c r="AN6" i="1"/>
  <c r="AF5" i="1"/>
  <c r="AN7" i="1"/>
  <c r="AN16" i="1"/>
  <c r="G1" i="1"/>
  <c r="G2" i="1"/>
  <c r="AN9" i="1"/>
  <c r="AN8" i="1"/>
  <c r="AM2" i="1"/>
  <c r="AM1" i="1"/>
  <c r="AY2" i="1"/>
  <c r="AY1" i="1"/>
  <c r="AC1" i="1"/>
  <c r="AC2" i="1"/>
  <c r="AE2" i="1"/>
  <c r="AE1" i="1"/>
  <c r="AI2" i="1"/>
  <c r="AN5" i="1"/>
  <c r="AI1" i="1"/>
  <c r="J5" i="1"/>
  <c r="M1" i="1"/>
  <c r="M2" i="1"/>
  <c r="BN2" i="1" l="1"/>
  <c r="BN1" i="1"/>
  <c r="AZ1" i="1"/>
  <c r="AF1" i="1"/>
  <c r="AZ2" i="1"/>
  <c r="AF2" i="1"/>
  <c r="J1" i="1"/>
  <c r="J2" i="1"/>
  <c r="AN2" i="1"/>
  <c r="AN1" i="1"/>
  <c r="X2" i="1"/>
  <c r="X1" i="1"/>
  <c r="BO16" i="1" l="1"/>
  <c r="BO46" i="1"/>
  <c r="BO32" i="1"/>
  <c r="BO53" i="1"/>
  <c r="BO14" i="1"/>
  <c r="BO35" i="1"/>
  <c r="BO36" i="1"/>
  <c r="BO11" i="1"/>
  <c r="BO64" i="1"/>
  <c r="BO24" i="1"/>
  <c r="BO20" i="1"/>
  <c r="BO38" i="1"/>
  <c r="BO72" i="1"/>
  <c r="BO55" i="1"/>
  <c r="BO59" i="1"/>
  <c r="BO79" i="1"/>
  <c r="BO77" i="1"/>
  <c r="BO57" i="1"/>
  <c r="BO33" i="1"/>
  <c r="BO34" i="1"/>
  <c r="BO66" i="1"/>
  <c r="BO28" i="1"/>
  <c r="BO13" i="1"/>
  <c r="BO29" i="1"/>
  <c r="BO71" i="1"/>
  <c r="BO7" i="1"/>
  <c r="BO6" i="1"/>
  <c r="BO19" i="1"/>
  <c r="BO58" i="1"/>
  <c r="BO56" i="1"/>
  <c r="BO76" i="1"/>
  <c r="BO62" i="1"/>
  <c r="BO44" i="1"/>
  <c r="BO75" i="1"/>
  <c r="BO43" i="1"/>
  <c r="BO48" i="1"/>
  <c r="BO12" i="1"/>
  <c r="BO23" i="1"/>
  <c r="BO27" i="1"/>
  <c r="BO17" i="1"/>
  <c r="BO61" i="1"/>
  <c r="BO31" i="1"/>
  <c r="BO45" i="1"/>
  <c r="BO78" i="1"/>
  <c r="BO21" i="1"/>
  <c r="BO69" i="1"/>
  <c r="BO49" i="1"/>
  <c r="BO9" i="1"/>
  <c r="BO10" i="1"/>
  <c r="BO39" i="1"/>
  <c r="BO26" i="1"/>
  <c r="BO67" i="1"/>
  <c r="BO30" i="1"/>
  <c r="BO60" i="1"/>
  <c r="BO50" i="1"/>
  <c r="BO15" i="1"/>
  <c r="BO74" i="1"/>
  <c r="BO25" i="1"/>
  <c r="BO41" i="1"/>
  <c r="BO42" i="1"/>
  <c r="BO65" i="1"/>
  <c r="BO22" i="1"/>
  <c r="BO68" i="1"/>
  <c r="BO37" i="1"/>
  <c r="BO52" i="1"/>
  <c r="BO70" i="1"/>
  <c r="BO8" i="1"/>
  <c r="BO40" i="1"/>
  <c r="BO18" i="1"/>
  <c r="BO51" i="1"/>
  <c r="BO63" i="1"/>
  <c r="BO54" i="1"/>
  <c r="BO73" i="1"/>
  <c r="BO47" i="1"/>
  <c r="BA13" i="1"/>
  <c r="AG38" i="1"/>
  <c r="BA79" i="1"/>
  <c r="Y62" i="1"/>
  <c r="Y72" i="1"/>
  <c r="Y77" i="1"/>
  <c r="Y74" i="1"/>
  <c r="Y23" i="1"/>
  <c r="Y8" i="1"/>
  <c r="Y25" i="1"/>
  <c r="Y32" i="1"/>
  <c r="Y33" i="1"/>
  <c r="Y19" i="1"/>
  <c r="Y34" i="1"/>
  <c r="Y17" i="1"/>
  <c r="BA52" i="1"/>
  <c r="BO5" i="1"/>
  <c r="Y28" i="1"/>
  <c r="Y39" i="1"/>
  <c r="Y6" i="1"/>
  <c r="Y18" i="1"/>
  <c r="Y44" i="1"/>
  <c r="Y78" i="1"/>
  <c r="Y52" i="1"/>
  <c r="Y16" i="1"/>
  <c r="Y45" i="1"/>
  <c r="Y21" i="1"/>
  <c r="Y57" i="1"/>
  <c r="Y38" i="1"/>
  <c r="BA38" i="1"/>
  <c r="BA49" i="1"/>
  <c r="BA25" i="1"/>
  <c r="Y64" i="1"/>
  <c r="Y51" i="1"/>
  <c r="Y11" i="1"/>
  <c r="Y35" i="1"/>
  <c r="Y5" i="1"/>
  <c r="Y31" i="1"/>
  <c r="Y75" i="1"/>
  <c r="Y14" i="1"/>
  <c r="Y59" i="1"/>
  <c r="Y37" i="1"/>
  <c r="Y69" i="1"/>
  <c r="Y55" i="1"/>
  <c r="Y10" i="1"/>
  <c r="Y12" i="1"/>
  <c r="Y71" i="1"/>
  <c r="Y47" i="1"/>
  <c r="Y22" i="1"/>
  <c r="Y9" i="1"/>
  <c r="Y41" i="1"/>
  <c r="Y43" i="1"/>
  <c r="Y60" i="1"/>
  <c r="Y29" i="1"/>
  <c r="Y36" i="1"/>
  <c r="Y40" i="1"/>
  <c r="Y61" i="1"/>
  <c r="Y67" i="1"/>
  <c r="Y66" i="1"/>
  <c r="Y54" i="1"/>
  <c r="Y48" i="1"/>
  <c r="Y76" i="1"/>
  <c r="Y24" i="1"/>
  <c r="Y13" i="1"/>
  <c r="Y70" i="1"/>
  <c r="Y73" i="1"/>
  <c r="Y15" i="1"/>
  <c r="Y53" i="1"/>
  <c r="Y26" i="1"/>
  <c r="Y63" i="1"/>
  <c r="Y56" i="1"/>
  <c r="Y49" i="1"/>
  <c r="Y20" i="1"/>
  <c r="Y65" i="1"/>
  <c r="Y30" i="1"/>
  <c r="Y68" i="1"/>
  <c r="Y79" i="1"/>
  <c r="Y50" i="1"/>
  <c r="Y46" i="1"/>
  <c r="Y42" i="1"/>
  <c r="Y27" i="1"/>
  <c r="Y58" i="1"/>
  <c r="Y7" i="1"/>
  <c r="AO5" i="1"/>
  <c r="AG79" i="1"/>
  <c r="BA18" i="1"/>
  <c r="BA53" i="1"/>
  <c r="BA14" i="1"/>
  <c r="AG55" i="1"/>
  <c r="BA6" i="1"/>
  <c r="AO9" i="1"/>
  <c r="AO7" i="1"/>
  <c r="AG71" i="1"/>
  <c r="AG34" i="1"/>
  <c r="AG76" i="1"/>
  <c r="AO16" i="1"/>
  <c r="AG11" i="1"/>
  <c r="AG59" i="1"/>
  <c r="AG66" i="1"/>
  <c r="AO8" i="1"/>
  <c r="BA74" i="1"/>
  <c r="BA10" i="1"/>
  <c r="BA17" i="1"/>
  <c r="BA71" i="1"/>
  <c r="BA5" i="1"/>
  <c r="BA9" i="1"/>
  <c r="BA41" i="1"/>
  <c r="BA69" i="1"/>
  <c r="BA22" i="1"/>
  <c r="BA15" i="1"/>
  <c r="BA48" i="1"/>
  <c r="BA59" i="1"/>
  <c r="BA57" i="1"/>
  <c r="BA8" i="1"/>
  <c r="BA36" i="1"/>
  <c r="BA26" i="1"/>
  <c r="BA11" i="1"/>
  <c r="BA63" i="1"/>
  <c r="BA37" i="1"/>
  <c r="BA54" i="1"/>
  <c r="BA62" i="1"/>
  <c r="BA76" i="1"/>
  <c r="BA34" i="1"/>
  <c r="BA58" i="1"/>
  <c r="BA19" i="1"/>
  <c r="BA46" i="1"/>
  <c r="BA35" i="1"/>
  <c r="BA29" i="1"/>
  <c r="BA31" i="1"/>
  <c r="BA67" i="1"/>
  <c r="BA66" i="1"/>
  <c r="BA55" i="1"/>
  <c r="BA72" i="1"/>
  <c r="K5" i="1"/>
  <c r="AG22" i="1"/>
  <c r="AG56" i="1"/>
  <c r="AG14" i="1"/>
  <c r="AG23" i="1"/>
  <c r="AG58" i="1"/>
  <c r="AG10" i="1"/>
  <c r="BA32" i="1"/>
  <c r="BA7" i="1"/>
  <c r="BA51" i="1"/>
  <c r="AG28" i="1"/>
  <c r="AG30" i="1"/>
  <c r="AG42" i="1"/>
  <c r="AG75" i="1"/>
  <c r="AG44" i="1"/>
  <c r="AG62" i="1"/>
  <c r="AG68" i="1"/>
  <c r="AG72" i="1"/>
  <c r="AG63" i="1"/>
  <c r="AG73" i="1"/>
  <c r="AG64" i="1"/>
  <c r="AG5" i="1"/>
  <c r="BA33" i="1"/>
  <c r="BA45" i="1"/>
  <c r="BA43" i="1"/>
  <c r="BA39" i="1"/>
  <c r="BA50" i="1"/>
  <c r="BA40" i="1"/>
  <c r="BA68" i="1"/>
  <c r="BA23" i="1"/>
  <c r="BA61" i="1"/>
  <c r="BA78" i="1"/>
  <c r="BA30" i="1"/>
  <c r="AG8" i="1"/>
  <c r="AG27" i="1"/>
  <c r="BA77" i="1"/>
  <c r="BA20" i="1"/>
  <c r="BA24" i="1"/>
  <c r="AG18" i="1"/>
  <c r="AG35" i="1"/>
  <c r="AG40" i="1"/>
  <c r="AG65" i="1"/>
  <c r="AG26" i="1"/>
  <c r="AG49" i="1"/>
  <c r="AG19" i="1"/>
  <c r="AG29" i="1"/>
  <c r="AG20" i="1"/>
  <c r="AG67" i="1"/>
  <c r="AG48" i="1"/>
  <c r="AG21" i="1"/>
  <c r="AG39" i="1"/>
  <c r="AG6" i="1"/>
  <c r="AG25" i="1"/>
  <c r="AG37" i="1"/>
  <c r="AG47" i="1"/>
  <c r="AG36" i="1"/>
  <c r="AG33" i="1"/>
  <c r="AG24" i="1"/>
  <c r="AG60" i="1"/>
  <c r="AG50" i="1"/>
  <c r="AG53" i="1"/>
  <c r="AG32" i="1"/>
  <c r="AG52" i="1"/>
  <c r="AG77" i="1"/>
  <c r="AG54" i="1"/>
  <c r="AG16" i="1"/>
  <c r="AG46" i="1"/>
  <c r="AG17" i="1"/>
  <c r="AG51" i="1"/>
  <c r="AG41" i="1"/>
  <c r="AG7" i="1"/>
  <c r="AG70" i="1"/>
  <c r="AG69" i="1"/>
  <c r="AG57" i="1"/>
  <c r="AG78" i="1"/>
  <c r="AG74" i="1"/>
  <c r="AG43" i="1"/>
  <c r="AG61" i="1"/>
  <c r="AG9" i="1"/>
  <c r="BA65" i="1"/>
  <c r="BA12" i="1"/>
  <c r="BA28" i="1"/>
  <c r="BA75" i="1"/>
  <c r="BA27" i="1"/>
  <c r="BA60" i="1"/>
  <c r="BA47" i="1"/>
  <c r="BA64" i="1"/>
  <c r="BA70" i="1"/>
  <c r="BA42" i="1"/>
  <c r="BA73" i="1"/>
  <c r="BA56" i="1"/>
  <c r="AG12" i="1"/>
  <c r="AG45" i="1"/>
  <c r="AG13" i="1"/>
  <c r="BA44" i="1"/>
  <c r="BA16" i="1"/>
  <c r="AG31" i="1"/>
  <c r="BA21" i="1"/>
  <c r="AG15" i="1"/>
  <c r="K57" i="1"/>
  <c r="K73" i="1"/>
  <c r="K78" i="1"/>
  <c r="K39" i="1"/>
  <c r="K63" i="1"/>
  <c r="K75" i="1"/>
  <c r="K68" i="1"/>
  <c r="K69" i="1"/>
  <c r="K43" i="1"/>
  <c r="K76" i="1"/>
  <c r="K72" i="1"/>
  <c r="K56" i="1"/>
  <c r="K30" i="1"/>
  <c r="K61" i="1"/>
  <c r="K70" i="1"/>
  <c r="K11" i="1"/>
  <c r="K13" i="1"/>
  <c r="K58" i="1"/>
  <c r="K54" i="1"/>
  <c r="K50" i="1"/>
  <c r="K48" i="1"/>
  <c r="K52" i="1"/>
  <c r="K53" i="1"/>
  <c r="K62" i="1"/>
  <c r="K42" i="1"/>
  <c r="K60" i="1"/>
  <c r="K41" i="1"/>
  <c r="K35" i="1"/>
  <c r="K67" i="1"/>
  <c r="K49" i="1"/>
  <c r="K27" i="1"/>
  <c r="K29" i="1"/>
  <c r="K23" i="1"/>
  <c r="K28" i="1"/>
  <c r="K33" i="1"/>
  <c r="K55" i="1"/>
  <c r="K79" i="1"/>
  <c r="K22" i="1"/>
  <c r="K44" i="1"/>
  <c r="K31" i="1"/>
  <c r="K15" i="1"/>
  <c r="K14" i="1"/>
  <c r="K9" i="1"/>
  <c r="K16" i="1"/>
  <c r="K46" i="1"/>
  <c r="K25" i="1"/>
  <c r="K19" i="1"/>
  <c r="K34" i="1"/>
  <c r="K32" i="1"/>
  <c r="K20" i="1"/>
  <c r="K64" i="1"/>
  <c r="K36" i="1"/>
  <c r="K40" i="1"/>
  <c r="K66" i="1"/>
  <c r="K8" i="1"/>
  <c r="K38" i="1"/>
  <c r="K37" i="1"/>
  <c r="K71" i="1"/>
  <c r="K10" i="1"/>
  <c r="K51" i="1"/>
  <c r="K21" i="1"/>
  <c r="K65" i="1"/>
  <c r="K17" i="1"/>
  <c r="K18" i="1"/>
  <c r="K26" i="1"/>
  <c r="K45" i="1"/>
  <c r="K74" i="1"/>
  <c r="K24" i="1"/>
  <c r="K12" i="1"/>
  <c r="K59" i="1"/>
  <c r="K6" i="1"/>
  <c r="K47" i="1"/>
  <c r="K7" i="1"/>
  <c r="K77" i="1"/>
  <c r="AO59" i="1"/>
  <c r="AO14" i="1"/>
  <c r="AO44" i="1"/>
  <c r="AO11" i="1"/>
  <c r="AO64" i="1"/>
  <c r="AO75" i="1"/>
  <c r="AO34" i="1"/>
  <c r="AO65" i="1"/>
  <c r="AO41" i="1"/>
  <c r="AO15" i="1"/>
  <c r="AO20" i="1"/>
  <c r="AO24" i="1"/>
  <c r="AO30" i="1"/>
  <c r="AO79" i="1"/>
  <c r="AO74" i="1"/>
  <c r="AO51" i="1"/>
  <c r="AO78" i="1"/>
  <c r="AO22" i="1"/>
  <c r="AO28" i="1"/>
  <c r="AO60" i="1"/>
  <c r="AO32" i="1"/>
  <c r="AO72" i="1"/>
  <c r="AO23" i="1"/>
  <c r="AO55" i="1"/>
  <c r="AO66" i="1"/>
  <c r="AO56" i="1"/>
  <c r="AO68" i="1"/>
  <c r="AO71" i="1"/>
  <c r="AO69" i="1"/>
  <c r="AO57" i="1"/>
  <c r="AO12" i="1"/>
  <c r="AO25" i="1"/>
  <c r="AO33" i="1"/>
  <c r="AO67" i="1"/>
  <c r="AO48" i="1"/>
  <c r="AO31" i="1"/>
  <c r="AO13" i="1"/>
  <c r="AO17" i="1"/>
  <c r="AO36" i="1"/>
  <c r="AO46" i="1"/>
  <c r="AO70" i="1"/>
  <c r="AO63" i="1"/>
  <c r="AO43" i="1"/>
  <c r="AO35" i="1"/>
  <c r="AO27" i="1"/>
  <c r="AO53" i="1"/>
  <c r="AO18" i="1"/>
  <c r="AO45" i="1"/>
  <c r="AO42" i="1"/>
  <c r="AO21" i="1"/>
  <c r="AO50" i="1"/>
  <c r="AO54" i="1"/>
  <c r="AO39" i="1"/>
  <c r="AO73" i="1"/>
  <c r="AO77" i="1"/>
  <c r="AO47" i="1"/>
  <c r="AO40" i="1"/>
  <c r="AO49" i="1"/>
  <c r="AO52" i="1"/>
  <c r="AO58" i="1"/>
  <c r="AO37" i="1"/>
  <c r="AO29" i="1"/>
  <c r="AO10" i="1"/>
  <c r="AO62" i="1"/>
  <c r="AO19" i="1"/>
  <c r="AO26" i="1"/>
  <c r="AO6" i="1"/>
  <c r="AO38" i="1"/>
  <c r="AO61" i="1"/>
  <c r="AO76" i="1"/>
  <c r="BP5" i="1" l="1"/>
  <c r="BO1" i="1"/>
  <c r="BO2" i="1"/>
  <c r="BP8" i="1"/>
  <c r="AG1" i="1"/>
  <c r="BA1" i="1"/>
  <c r="AG2" i="1"/>
  <c r="BP7" i="1"/>
  <c r="BA2" i="1"/>
  <c r="BP51" i="1"/>
  <c r="BP16" i="1"/>
  <c r="BP6" i="1"/>
  <c r="BP64" i="1"/>
  <c r="BP9" i="1"/>
  <c r="BP47" i="1"/>
  <c r="BP18" i="1"/>
  <c r="BP74" i="1"/>
  <c r="BP10" i="1"/>
  <c r="BP31" i="1"/>
  <c r="BP55" i="1"/>
  <c r="BP29" i="1"/>
  <c r="BP35" i="1"/>
  <c r="BP62" i="1"/>
  <c r="BP50" i="1"/>
  <c r="BP11" i="1"/>
  <c r="BP69" i="1"/>
  <c r="AO1" i="1"/>
  <c r="BP56" i="1"/>
  <c r="BP39" i="1"/>
  <c r="BP77" i="1"/>
  <c r="BP59" i="1"/>
  <c r="BP45" i="1"/>
  <c r="BP65" i="1"/>
  <c r="BP71" i="1"/>
  <c r="BP66" i="1"/>
  <c r="BP20" i="1"/>
  <c r="BP44" i="1"/>
  <c r="BP33" i="1"/>
  <c r="BP27" i="1"/>
  <c r="BP41" i="1"/>
  <c r="BP53" i="1"/>
  <c r="BP54" i="1"/>
  <c r="BP70" i="1"/>
  <c r="BP72" i="1"/>
  <c r="BP68" i="1"/>
  <c r="BP78" i="1"/>
  <c r="K2" i="1"/>
  <c r="BP19" i="1"/>
  <c r="BP12" i="1"/>
  <c r="BP26" i="1"/>
  <c r="BP21" i="1"/>
  <c r="BP37" i="1"/>
  <c r="BP40" i="1"/>
  <c r="BP32" i="1"/>
  <c r="BP25" i="1"/>
  <c r="BP14" i="1"/>
  <c r="BP22" i="1"/>
  <c r="BP28" i="1"/>
  <c r="BP49" i="1"/>
  <c r="BP60" i="1"/>
  <c r="BP52" i="1"/>
  <c r="BP58" i="1"/>
  <c r="BP61" i="1"/>
  <c r="BP76" i="1"/>
  <c r="BP75" i="1"/>
  <c r="BP73" i="1"/>
  <c r="AO2" i="1"/>
  <c r="Y1" i="1"/>
  <c r="Y2" i="1"/>
  <c r="BP17" i="1"/>
  <c r="BP24" i="1"/>
  <c r="BP38" i="1"/>
  <c r="BP36" i="1"/>
  <c r="BP34" i="1"/>
  <c r="BP46" i="1"/>
  <c r="BP15" i="1"/>
  <c r="BP79" i="1"/>
  <c r="BP23" i="1"/>
  <c r="BP67" i="1"/>
  <c r="BP42" i="1"/>
  <c r="BP48" i="1"/>
  <c r="BP13" i="1"/>
  <c r="BP30" i="1"/>
  <c r="BP43" i="1"/>
  <c r="BP63" i="1"/>
  <c r="BP57" i="1"/>
  <c r="K1" i="1"/>
  <c r="BP2" i="1" l="1"/>
  <c r="BP1" i="1"/>
  <c r="BQ5" i="1" l="1"/>
  <c r="BQ66" i="1"/>
  <c r="BQ32" i="1"/>
  <c r="BQ36" i="1"/>
  <c r="BQ15" i="1"/>
  <c r="BQ61" i="1"/>
  <c r="BQ37" i="1"/>
  <c r="BQ55" i="1"/>
  <c r="BQ57" i="1"/>
  <c r="BQ46" i="1"/>
  <c r="BQ74" i="1"/>
  <c r="BQ44" i="1"/>
  <c r="BQ79" i="1"/>
  <c r="BQ68" i="1"/>
  <c r="BQ73" i="1"/>
  <c r="BQ48" i="1"/>
  <c r="BQ20" i="1"/>
  <c r="BQ75" i="1"/>
  <c r="BQ72" i="1"/>
  <c r="BQ16" i="1"/>
  <c r="BQ58" i="1"/>
  <c r="BQ59" i="1"/>
  <c r="BQ26" i="1"/>
  <c r="BQ17" i="1"/>
  <c r="BQ77" i="1"/>
  <c r="BQ19" i="1"/>
  <c r="BQ65" i="1"/>
  <c r="BQ6" i="1"/>
  <c r="BQ8" i="1"/>
  <c r="BQ33" i="1"/>
  <c r="BQ21" i="1"/>
  <c r="BQ34" i="1"/>
  <c r="BQ41" i="1"/>
  <c r="BQ38" i="1"/>
  <c r="BQ14" i="1"/>
  <c r="BQ67" i="1"/>
  <c r="BQ40" i="1"/>
  <c r="BQ51" i="1"/>
  <c r="BQ31" i="1"/>
  <c r="BQ9" i="1"/>
  <c r="BQ69" i="1"/>
  <c r="BQ50" i="1"/>
  <c r="BQ53" i="1"/>
  <c r="BQ28" i="1"/>
  <c r="BQ24" i="1"/>
  <c r="BQ63" i="1"/>
  <c r="BQ56" i="1"/>
  <c r="BQ54" i="1"/>
  <c r="BQ25" i="1"/>
  <c r="BQ23" i="1"/>
  <c r="BQ12" i="1"/>
  <c r="BQ43" i="1"/>
  <c r="BQ27" i="1"/>
  <c r="BQ60" i="1"/>
  <c r="BQ30" i="1"/>
  <c r="BQ52" i="1"/>
  <c r="BQ62" i="1"/>
  <c r="BQ47" i="1"/>
  <c r="BQ29" i="1"/>
  <c r="BQ64" i="1"/>
  <c r="BQ10" i="1"/>
  <c r="BQ45" i="1"/>
  <c r="BQ78" i="1"/>
  <c r="BQ49" i="1"/>
  <c r="BQ13" i="1"/>
  <c r="BQ22" i="1"/>
  <c r="BQ39" i="1"/>
  <c r="BQ70" i="1"/>
  <c r="BQ76" i="1"/>
  <c r="BQ71" i="1"/>
  <c r="BQ42" i="1"/>
  <c r="BQ7" i="1"/>
  <c r="BQ35" i="1"/>
  <c r="BQ18" i="1"/>
  <c r="BQ11" i="1"/>
  <c r="BQ2" i="1" l="1"/>
  <c r="BQ1" i="1"/>
</calcChain>
</file>

<file path=xl/sharedStrings.xml><?xml version="1.0" encoding="utf-8"?>
<sst xmlns="http://schemas.openxmlformats.org/spreadsheetml/2006/main" count="151" uniqueCount="121">
  <si>
    <t>Max</t>
  </si>
  <si>
    <t>Min</t>
  </si>
  <si>
    <t>SCORE</t>
  </si>
  <si>
    <t>Cluster SUM</t>
  </si>
  <si>
    <t>Clothing stores</t>
  </si>
  <si>
    <t>Shoe stores</t>
  </si>
  <si>
    <t>Vintage clothing stores</t>
  </si>
  <si>
    <t>Affordability SCORE</t>
  </si>
  <si>
    <t>Amount of fashion influencers</t>
  </si>
  <si>
    <t xml:space="preserve">Amount of fashion posts </t>
  </si>
  <si>
    <t>Museum</t>
  </si>
  <si>
    <t>Art galleries</t>
  </si>
  <si>
    <t>Theater, Opera, Concert halls</t>
  </si>
  <si>
    <t>SUM Score</t>
  </si>
  <si>
    <t>Berlin</t>
  </si>
  <si>
    <t>Hamburg</t>
  </si>
  <si>
    <t>Regensburg</t>
  </si>
  <si>
    <t>Oldenburg</t>
  </si>
  <si>
    <t>Heidelberg</t>
  </si>
  <si>
    <t>Koblenz</t>
  </si>
  <si>
    <t>Stuttgart</t>
  </si>
  <si>
    <t>Chemnitz</t>
  </si>
  <si>
    <t>Leipzig</t>
  </si>
  <si>
    <t>Kassel</t>
  </si>
  <si>
    <t>Ulm</t>
  </si>
  <si>
    <t>Potsdam</t>
  </si>
  <si>
    <t>Erfurt</t>
  </si>
  <si>
    <t>Mainz</t>
  </si>
  <si>
    <t>Dresden</t>
  </si>
  <si>
    <t>Pforzheim</t>
  </si>
  <si>
    <t>Neuss</t>
  </si>
  <si>
    <t>Oberhausen</t>
  </si>
  <si>
    <t>Trier</t>
  </si>
  <si>
    <t>Halle (Saale)</t>
  </si>
  <si>
    <t>Hanover</t>
  </si>
  <si>
    <t>Aachen</t>
  </si>
  <si>
    <t>Freiburg</t>
  </si>
  <si>
    <t>Mannheim</t>
  </si>
  <si>
    <t>Bochum</t>
  </si>
  <si>
    <t>Karlsruhe</t>
  </si>
  <si>
    <t>Bonn</t>
  </si>
  <si>
    <t>Bielefeld</t>
  </si>
  <si>
    <t>Erlangen</t>
  </si>
  <si>
    <t>Heilbronn</t>
  </si>
  <si>
    <t>Ludwigshafen am Rhein</t>
  </si>
  <si>
    <t>Goettingen</t>
  </si>
  <si>
    <t>Bremen</t>
  </si>
  <si>
    <t>Gera</t>
  </si>
  <si>
    <t>Recklinghausen</t>
  </si>
  <si>
    <t>Wiesbaden</t>
  </si>
  <si>
    <t>Leverkusen</t>
  </si>
  <si>
    <t>Essen</t>
  </si>
  <si>
    <t>Magdeburg</t>
  </si>
  <si>
    <t>Jena</t>
  </si>
  <si>
    <t>Kiel</t>
  </si>
  <si>
    <t>Hildesheim</t>
  </si>
  <si>
    <t>Duisburg</t>
  </si>
  <si>
    <t>Paderborn</t>
  </si>
  <si>
    <t>Bremerhaven</t>
  </si>
  <si>
    <t>Braunschweig</t>
  </si>
  <si>
    <t>Moers</t>
  </si>
  <si>
    <t>Darmstadt</t>
  </si>
  <si>
    <t>Reutlingen</t>
  </si>
  <si>
    <t>Ingolstadt</t>
  </si>
  <si>
    <t>Dortmund</t>
  </si>
  <si>
    <t>Remscheid</t>
  </si>
  <si>
    <t>Rostock</t>
  </si>
  <si>
    <t>Bergisch Gladbach</t>
  </si>
  <si>
    <t>Wolfsburg</t>
  </si>
  <si>
    <t>Solingen</t>
  </si>
  <si>
    <t>Hagen</t>
  </si>
  <si>
    <t>Witten</t>
  </si>
  <si>
    <t>Wuppertal</t>
  </si>
  <si>
    <t>Augsburg</t>
  </si>
  <si>
    <t>Gelsenkirchen</t>
  </si>
  <si>
    <t>Herne</t>
  </si>
  <si>
    <t>Bottrop</t>
  </si>
  <si>
    <t>Modeindustrie</t>
  </si>
  <si>
    <t>Einkaufserlebnis</t>
  </si>
  <si>
    <t>Erschwinglichkeit</t>
  </si>
  <si>
    <t>Bildungsangebot Mode</t>
  </si>
  <si>
    <t>Social Meda</t>
  </si>
  <si>
    <t>Kulturelle Möglichkeiten</t>
  </si>
  <si>
    <t>Theater, Oper, Konzertsäle pro 100.000 Einwohner.</t>
  </si>
  <si>
    <t>Kunstgalerien pro 100.000 Einwohner.</t>
  </si>
  <si>
    <t>Museen pro 100.000 Einwohner.</t>
  </si>
  <si>
    <t>Gesamtpunk
tzahl</t>
  </si>
  <si>
    <t>Anzahl der Mode-Hashtags</t>
  </si>
  <si>
    <t>Rate der Modepost pro 100.000 Einwohner.</t>
  </si>
  <si>
    <t>Anzahl der Mode-Influencer pro 100.000 Einwohner.</t>
  </si>
  <si>
    <t>Mode-Messen</t>
  </si>
  <si>
    <t>Model-Agenturen</t>
  </si>
  <si>
    <t>Mode Universitäten</t>
  </si>
  <si>
    <t>Preis für Schuhe</t>
  </si>
  <si>
    <t>Preis für eine Jeans</t>
  </si>
  <si>
    <t>Preis für ein Kleid</t>
  </si>
  <si>
    <t>Vintage-Kleiderläden pro 100.000 Einwohner.</t>
  </si>
  <si>
    <t>Schuhläden pro 100.000 Einwohner.</t>
  </si>
  <si>
    <t xml:space="preserve">Modeläden pro 100.000 Einwohner </t>
  </si>
  <si>
    <t>Schneidereien</t>
  </si>
  <si>
    <t xml:space="preserve">Mode-Startups </t>
  </si>
  <si>
    <t xml:space="preserve">Hauptsitze von Modemarken </t>
  </si>
  <si>
    <t>Städte</t>
  </si>
  <si>
    <t>Düsseldorf</t>
  </si>
  <si>
    <t>München</t>
  </si>
  <si>
    <t>Frankfurt am Main</t>
  </si>
  <si>
    <t>Köln</t>
  </si>
  <si>
    <t>Würzburg</t>
  </si>
  <si>
    <t>Münster</t>
  </si>
  <si>
    <t>Lübeck</t>
  </si>
  <si>
    <t>Mönchengladbach</t>
  </si>
  <si>
    <t>Osnabrück</t>
  </si>
  <si>
    <t>Mülheim</t>
  </si>
  <si>
    <t>Saarbrücken</t>
  </si>
  <si>
    <t>Nürnberg</t>
  </si>
  <si>
    <t>Einwohner</t>
  </si>
  <si>
    <t>Modeindustrie ergebnis</t>
  </si>
  <si>
    <t>Einkaufserlebnis ergebnis</t>
  </si>
  <si>
    <t>Bildungsangebot ergebnis</t>
  </si>
  <si>
    <t>Social Media Ergebnis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</si>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</sst>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sz val="10"/>
      <color rgb="FF212529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C1C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2" tint="-9.9978637043366805E-2"/>
      </left>
      <right style="medium">
        <color indexed="64"/>
      </right>
      <top style="medium">
        <color indexed="64"/>
      </top>
      <bottom style="thin">
        <color theme="2" tint="-9.9978637043366805E-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2" xfId="0" applyBorder="1"/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" borderId="1" xfId="0" quotePrefix="1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/>
    <xf numFmtId="2" fontId="1" fillId="4" borderId="4" xfId="0" applyNumberFormat="1" applyFont="1" applyFill="1" applyBorder="1"/>
    <xf numFmtId="2" fontId="1" fillId="0" borderId="5" xfId="0" applyNumberFormat="1" applyFont="1" applyBorder="1"/>
    <xf numFmtId="2" fontId="1" fillId="5" borderId="4" xfId="0" applyNumberFormat="1" applyFont="1" applyFill="1" applyBorder="1"/>
    <xf numFmtId="2" fontId="4" fillId="0" borderId="5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7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vertical="top" wrapText="1"/>
    </xf>
    <xf numFmtId="2" fontId="1" fillId="4" borderId="8" xfId="0" applyNumberFormat="1" applyFont="1" applyFill="1" applyBorder="1"/>
    <xf numFmtId="2" fontId="1" fillId="0" borderId="0" xfId="0" applyNumberFormat="1" applyFont="1"/>
    <xf numFmtId="2" fontId="1" fillId="5" borderId="8" xfId="0" applyNumberFormat="1" applyFont="1" applyFill="1" applyBorder="1"/>
    <xf numFmtId="2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0" fontId="3" fillId="0" borderId="0" xfId="1" applyAlignment="1">
      <alignment horizontal="center"/>
    </xf>
    <xf numFmtId="2" fontId="1" fillId="5" borderId="10" xfId="0" applyNumberFormat="1" applyFont="1" applyFill="1" applyBorder="1"/>
    <xf numFmtId="2" fontId="1" fillId="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9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6" fillId="11" borderId="20" xfId="0" applyFont="1" applyFill="1" applyBorder="1" applyAlignment="1">
      <alignment horizontal="center" wrapText="1"/>
    </xf>
    <xf numFmtId="0" fontId="6" fillId="11" borderId="0" xfId="0" applyFont="1" applyFill="1" applyAlignment="1">
      <alignment horizontal="center" wrapText="1"/>
    </xf>
    <xf numFmtId="0" fontId="6" fillId="11" borderId="21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wrapText="1"/>
    </xf>
    <xf numFmtId="0" fontId="5" fillId="12" borderId="8" xfId="0" applyFont="1" applyFill="1" applyBorder="1" applyAlignment="1">
      <alignment horizontal="center" wrapText="1"/>
    </xf>
    <xf numFmtId="0" fontId="5" fillId="12" borderId="0" xfId="0" applyFont="1" applyFill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0" fontId="5" fillId="13" borderId="19" xfId="0" applyFont="1" applyFill="1" applyBorder="1" applyAlignment="1">
      <alignment horizontal="center" wrapText="1"/>
    </xf>
    <xf numFmtId="0" fontId="5" fillId="13" borderId="15" xfId="0" applyFont="1" applyFill="1" applyBorder="1" applyAlignment="1">
      <alignment horizontal="center" wrapText="1"/>
    </xf>
    <xf numFmtId="0" fontId="5" fillId="13" borderId="21" xfId="0" applyFont="1" applyFill="1" applyBorder="1" applyAlignment="1">
      <alignment horizontal="center" wrapText="1"/>
    </xf>
    <xf numFmtId="0" fontId="5" fillId="14" borderId="19" xfId="0" applyFont="1" applyFill="1" applyBorder="1" applyAlignment="1">
      <alignment horizontal="center" wrapText="1"/>
    </xf>
    <xf numFmtId="0" fontId="5" fillId="14" borderId="15" xfId="0" applyFont="1" applyFill="1" applyBorder="1" applyAlignment="1">
      <alignment horizontal="center" wrapText="1"/>
    </xf>
    <xf numFmtId="0" fontId="5" fillId="14" borderId="21" xfId="0" applyFont="1" applyFill="1" applyBorder="1" applyAlignment="1">
      <alignment horizontal="center" wrapText="1"/>
    </xf>
    <xf numFmtId="0" fontId="5" fillId="10" borderId="22" xfId="0" applyFont="1" applyFill="1" applyBorder="1" applyAlignment="1">
      <alignment horizontal="center" wrapText="1"/>
    </xf>
    <xf numFmtId="0" fontId="5" fillId="10" borderId="2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5" xfId="0" applyBorder="1"/>
    <xf numFmtId="0" fontId="5" fillId="0" borderId="24" xfId="0" applyFont="1" applyBorder="1" applyAlignment="1">
      <alignment horizontal="center" wrapText="1"/>
    </xf>
    <xf numFmtId="0" fontId="0" fillId="0" borderId="4" xfId="0" applyBorder="1"/>
    <xf numFmtId="2" fontId="0" fillId="0" borderId="5" xfId="0" applyNumberFormat="1" applyBorder="1"/>
    <xf numFmtId="1" fontId="0" fillId="0" borderId="5" xfId="0" applyNumberFormat="1" applyBorder="1"/>
    <xf numFmtId="0" fontId="8" fillId="0" borderId="0" xfId="0" applyFont="1"/>
    <xf numFmtId="2" fontId="0" fillId="0" borderId="0" xfId="0" applyNumberFormat="1"/>
    <xf numFmtId="1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1" fillId="0" borderId="0" xfId="0" applyNumberFormat="1" applyFont="1" applyBorder="1"/>
    <xf numFmtId="1" fontId="2" fillId="3" borderId="11" xfId="0" applyNumberFormat="1" applyFont="1" applyFill="1" applyBorder="1" applyAlignment="1">
      <alignment horizontal="right" vertical="top" wrapText="1"/>
    </xf>
    <xf numFmtId="1" fontId="2" fillId="3" borderId="9" xfId="0" applyNumberFormat="1" applyFont="1" applyFill="1" applyBorder="1" applyAlignment="1">
      <alignment horizontal="right" vertical="top" wrapText="1"/>
    </xf>
    <xf numFmtId="1" fontId="2" fillId="3" borderId="6" xfId="0" applyNumberFormat="1" applyFont="1" applyFill="1" applyBorder="1" applyAlignment="1">
      <alignment horizontal="right" vertical="top" wrapText="1"/>
    </xf>
    <xf numFmtId="1" fontId="4" fillId="0" borderId="0" xfId="1" applyNumberFormat="1" applyFont="1" applyAlignment="1">
      <alignment horizontal="center"/>
    </xf>
    <xf numFmtId="0" fontId="5" fillId="9" borderId="21" xfId="0" applyFont="1" applyFill="1" applyBorder="1" applyAlignment="1">
      <alignment horizontal="center" wrapText="1"/>
    </xf>
    <xf numFmtId="2" fontId="1" fillId="6" borderId="4" xfId="0" applyNumberFormat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2" fontId="1" fillId="15" borderId="8" xfId="0" applyNumberFormat="1" applyFont="1" applyFill="1" applyBorder="1" applyAlignment="1">
      <alignment horizontal="center" vertical="center"/>
    </xf>
    <xf numFmtId="2" fontId="1" fillId="15" borderId="4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5" xfId="0" applyNumberForma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9" borderId="27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14" borderId="27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7" fillId="13" borderId="29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64C36FA9-CE90-44DF-A59C-E3DE750D49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DEF61-9BEB-4FCB-B794-892F647E3E1D}">
  <dimension ref="A1:BQ245"/>
  <sheetViews>
    <sheetView tabSelected="1" zoomScale="96" zoomScaleNormal="96" workbookViewId="0">
      <selection activeCell="AG4" sqref="AG4"/>
    </sheetView>
  </sheetViews>
  <sheetFormatPr defaultColWidth="9.21875" defaultRowHeight="13.2" x14ac:dyDescent="0.25"/>
  <cols>
    <col min="2" max="2" width="23.77734375" bestFit="1" customWidth="1"/>
    <col min="3" max="3" width="13.5546875" customWidth="1"/>
    <col min="4" max="4" width="18" bestFit="1" customWidth="1"/>
    <col min="5" max="5" width="11" hidden="1" customWidth="1"/>
    <col min="6" max="6" width="12.77734375" customWidth="1"/>
    <col min="7" max="7" width="11" hidden="1" customWidth="1"/>
    <col min="8" max="8" width="11" bestFit="1" customWidth="1"/>
    <col min="9" max="9" width="11" hidden="1" customWidth="1"/>
    <col min="10" max="10" width="15.77734375" hidden="1" customWidth="1"/>
    <col min="11" max="11" width="13.77734375" bestFit="1" customWidth="1"/>
    <col min="12" max="12" width="12" hidden="1" customWidth="1"/>
    <col min="13" max="13" width="11" hidden="1" customWidth="1"/>
    <col min="14" max="14" width="14.21875" customWidth="1"/>
    <col min="15" max="15" width="11" hidden="1" customWidth="1"/>
    <col min="16" max="16" width="14.77734375" style="1" hidden="1" customWidth="1"/>
    <col min="17" max="17" width="11" style="1" hidden="1" customWidth="1"/>
    <col min="18" max="18" width="14.21875" style="1" customWidth="1"/>
    <col min="19" max="19" width="11" style="1" hidden="1" customWidth="1"/>
    <col min="20" max="20" width="18.21875" hidden="1" customWidth="1"/>
    <col min="21" max="21" width="11" hidden="1" customWidth="1"/>
    <col min="22" max="22" width="14.77734375" customWidth="1"/>
    <col min="23" max="23" width="11" hidden="1" customWidth="1"/>
    <col min="24" max="24" width="15.77734375" hidden="1" customWidth="1"/>
    <col min="25" max="25" width="18.21875" bestFit="1" customWidth="1"/>
    <col min="26" max="26" width="18.21875" customWidth="1"/>
    <col min="27" max="27" width="18.21875" hidden="1" customWidth="1"/>
    <col min="28" max="28" width="18.21875" customWidth="1"/>
    <col min="29" max="29" width="18.21875" hidden="1" customWidth="1"/>
    <col min="30" max="30" width="18.21875" customWidth="1"/>
    <col min="31" max="32" width="18.21875" hidden="1" customWidth="1"/>
    <col min="33" max="33" width="18.21875" customWidth="1"/>
    <col min="34" max="34" width="16.21875" bestFit="1" customWidth="1"/>
    <col min="35" max="35" width="12.21875" hidden="1" customWidth="1"/>
    <col min="36" max="36" width="12.21875" customWidth="1"/>
    <col min="37" max="37" width="12.21875" hidden="1" customWidth="1"/>
    <col min="38" max="38" width="11.77734375" customWidth="1"/>
    <col min="39" max="39" width="12.21875" hidden="1" customWidth="1"/>
    <col min="40" max="40" width="17.21875" hidden="1" customWidth="1"/>
    <col min="41" max="41" width="11.77734375" customWidth="1"/>
    <col min="42" max="42" width="15.77734375" hidden="1" customWidth="1"/>
    <col min="43" max="43" width="11" hidden="1" customWidth="1"/>
    <col min="44" max="44" width="11" customWidth="1"/>
    <col min="45" max="45" width="11" hidden="1" customWidth="1"/>
    <col min="46" max="46" width="16.21875" hidden="1" customWidth="1"/>
    <col min="47" max="47" width="11" hidden="1" customWidth="1"/>
    <col min="48" max="48" width="11" customWidth="1"/>
    <col min="49" max="49" width="11" hidden="1" customWidth="1"/>
    <col min="50" max="50" width="17.44140625" customWidth="1"/>
    <col min="51" max="51" width="11" hidden="1" customWidth="1"/>
    <col min="52" max="52" width="15.77734375" hidden="1" customWidth="1"/>
    <col min="53" max="53" width="11.77734375" customWidth="1"/>
    <col min="54" max="54" width="14" hidden="1" customWidth="1"/>
    <col min="55" max="55" width="11" hidden="1" customWidth="1"/>
    <col min="56" max="56" width="11" customWidth="1"/>
    <col min="57" max="57" width="11" hidden="1" customWidth="1"/>
    <col min="58" max="58" width="14.77734375" hidden="1" customWidth="1"/>
    <col min="59" max="59" width="11" hidden="1" customWidth="1"/>
    <col min="60" max="60" width="11" customWidth="1"/>
    <col min="61" max="63" width="11" hidden="1" customWidth="1"/>
    <col min="64" max="64" width="11" customWidth="1"/>
    <col min="65" max="65" width="11" hidden="1" customWidth="1"/>
    <col min="66" max="66" width="15.77734375" hidden="1" customWidth="1"/>
    <col min="68" max="68" width="12.44140625" hidden="1" customWidth="1"/>
  </cols>
  <sheetData>
    <row r="1" spans="1:69" x14ac:dyDescent="0.25">
      <c r="C1" s="68" t="s">
        <v>0</v>
      </c>
      <c r="D1">
        <f t="shared" ref="D1:AO1" si="0">MAX(D5:D79)</f>
        <v>128</v>
      </c>
      <c r="E1">
        <f t="shared" si="0"/>
        <v>100</v>
      </c>
      <c r="F1">
        <f t="shared" si="0"/>
        <v>19</v>
      </c>
      <c r="G1">
        <f t="shared" si="0"/>
        <v>100</v>
      </c>
      <c r="H1">
        <f t="shared" si="0"/>
        <v>260</v>
      </c>
      <c r="I1">
        <f t="shared" si="0"/>
        <v>100</v>
      </c>
      <c r="J1" s="70">
        <f t="shared" si="0"/>
        <v>300</v>
      </c>
      <c r="K1">
        <f t="shared" si="0"/>
        <v>100</v>
      </c>
      <c r="L1">
        <f t="shared" si="0"/>
        <v>1466</v>
      </c>
      <c r="M1">
        <f t="shared" si="0"/>
        <v>100</v>
      </c>
      <c r="N1">
        <f t="shared" si="0"/>
        <v>124.62530418413061</v>
      </c>
      <c r="O1">
        <f t="shared" si="0"/>
        <v>100</v>
      </c>
      <c r="P1">
        <f t="shared" si="0"/>
        <v>340</v>
      </c>
      <c r="Q1">
        <f t="shared" si="0"/>
        <v>100</v>
      </c>
      <c r="R1">
        <f t="shared" si="0"/>
        <v>30.960061520638376</v>
      </c>
      <c r="S1">
        <f t="shared" si="0"/>
        <v>100</v>
      </c>
      <c r="T1">
        <f t="shared" si="0"/>
        <v>165</v>
      </c>
      <c r="U1">
        <f t="shared" si="0"/>
        <v>100</v>
      </c>
      <c r="V1">
        <f t="shared" si="0"/>
        <v>5.2350813269884151</v>
      </c>
      <c r="W1">
        <f t="shared" si="0"/>
        <v>100</v>
      </c>
      <c r="X1">
        <f t="shared" si="0"/>
        <v>215.94275020034851</v>
      </c>
      <c r="Y1">
        <f t="shared" si="0"/>
        <v>100</v>
      </c>
      <c r="Z1">
        <f t="shared" si="0"/>
        <v>67.680000000000007</v>
      </c>
      <c r="AA1">
        <f t="shared" si="0"/>
        <v>100</v>
      </c>
      <c r="AB1">
        <f t="shared" si="0"/>
        <v>96</v>
      </c>
      <c r="AC1">
        <f t="shared" si="0"/>
        <v>100</v>
      </c>
      <c r="AD1">
        <f t="shared" si="0"/>
        <v>140</v>
      </c>
      <c r="AE1">
        <f t="shared" si="0"/>
        <v>100</v>
      </c>
      <c r="AF1" s="69">
        <f t="shared" si="0"/>
        <v>257.86895399609347</v>
      </c>
      <c r="AG1">
        <f t="shared" si="0"/>
        <v>100</v>
      </c>
      <c r="AH1">
        <f t="shared" si="0"/>
        <v>33</v>
      </c>
      <c r="AI1">
        <f t="shared" si="0"/>
        <v>100</v>
      </c>
      <c r="AJ1">
        <f t="shared" si="0"/>
        <v>70</v>
      </c>
      <c r="AK1">
        <f t="shared" si="0"/>
        <v>100</v>
      </c>
      <c r="AL1">
        <f t="shared" si="0"/>
        <v>11</v>
      </c>
      <c r="AM1">
        <f t="shared" si="0"/>
        <v>100</v>
      </c>
      <c r="AN1">
        <f t="shared" si="0"/>
        <v>236.49350649350646</v>
      </c>
      <c r="AO1">
        <f t="shared" si="0"/>
        <v>100</v>
      </c>
      <c r="AP1">
        <f t="shared" ref="AP1:BQ1" si="1">MAX(AP5:AP79)</f>
        <v>52</v>
      </c>
      <c r="AQ1">
        <f t="shared" si="1"/>
        <v>100</v>
      </c>
      <c r="AR1">
        <f t="shared" si="1"/>
        <v>4.615384615384615</v>
      </c>
      <c r="AS1">
        <f t="shared" si="1"/>
        <v>100</v>
      </c>
      <c r="AT1">
        <f t="shared" si="1"/>
        <v>1322222</v>
      </c>
      <c r="AU1">
        <f t="shared" si="1"/>
        <v>100</v>
      </c>
      <c r="AV1">
        <f t="shared" si="1"/>
        <v>38589.766264665006</v>
      </c>
      <c r="AW1">
        <f t="shared" si="1"/>
        <v>100</v>
      </c>
      <c r="AX1">
        <f t="shared" si="1"/>
        <v>2051</v>
      </c>
      <c r="AY1">
        <f t="shared" si="1"/>
        <v>100</v>
      </c>
      <c r="AZ1">
        <f t="shared" si="1"/>
        <v>232.88237778894612</v>
      </c>
      <c r="BA1">
        <f t="shared" si="1"/>
        <v>100</v>
      </c>
      <c r="BB1">
        <f t="shared" si="1"/>
        <v>230</v>
      </c>
      <c r="BC1">
        <f t="shared" si="1"/>
        <v>100</v>
      </c>
      <c r="BD1" s="89">
        <f t="shared" si="1"/>
        <v>106.84734082645176</v>
      </c>
      <c r="BE1">
        <f t="shared" si="1"/>
        <v>100</v>
      </c>
      <c r="BF1">
        <f t="shared" si="1"/>
        <v>270</v>
      </c>
      <c r="BG1">
        <f t="shared" si="1"/>
        <v>100</v>
      </c>
      <c r="BH1" s="70">
        <f t="shared" si="1"/>
        <v>41.296148445888278</v>
      </c>
      <c r="BI1" s="70">
        <f t="shared" si="1"/>
        <v>100</v>
      </c>
      <c r="BJ1" s="70">
        <f t="shared" si="1"/>
        <v>100</v>
      </c>
      <c r="BK1" s="70">
        <f t="shared" si="1"/>
        <v>100</v>
      </c>
      <c r="BL1" s="70">
        <f t="shared" si="1"/>
        <v>13.254735079702815</v>
      </c>
      <c r="BM1">
        <f t="shared" si="1"/>
        <v>100</v>
      </c>
      <c r="BN1">
        <f t="shared" si="1"/>
        <v>222.22818732927504</v>
      </c>
      <c r="BO1">
        <f t="shared" si="1"/>
        <v>100</v>
      </c>
      <c r="BP1" s="69">
        <f t="shared" si="1"/>
        <v>418.46717571389235</v>
      </c>
      <c r="BQ1">
        <f t="shared" si="1"/>
        <v>100</v>
      </c>
    </row>
    <row r="2" spans="1:69" ht="13.8" thickBot="1" x14ac:dyDescent="0.3">
      <c r="C2" s="68" t="s">
        <v>1</v>
      </c>
      <c r="D2" s="63">
        <f t="shared" ref="D2:AO2" si="2">MIN(D5:D79)</f>
        <v>0</v>
      </c>
      <c r="E2" s="63">
        <f t="shared" si="2"/>
        <v>0</v>
      </c>
      <c r="F2" s="63">
        <f t="shared" si="2"/>
        <v>0</v>
      </c>
      <c r="G2" s="63">
        <f t="shared" si="2"/>
        <v>0</v>
      </c>
      <c r="H2" s="63">
        <f t="shared" si="2"/>
        <v>1</v>
      </c>
      <c r="I2" s="63">
        <f t="shared" si="2"/>
        <v>0</v>
      </c>
      <c r="J2" s="67">
        <f t="shared" si="2"/>
        <v>0.78125</v>
      </c>
      <c r="K2" s="67">
        <f t="shared" si="2"/>
        <v>0</v>
      </c>
      <c r="L2" s="63">
        <f t="shared" si="2"/>
        <v>26</v>
      </c>
      <c r="M2" s="63">
        <f t="shared" si="2"/>
        <v>0</v>
      </c>
      <c r="N2" s="63">
        <f t="shared" si="2"/>
        <v>18.592976503125943</v>
      </c>
      <c r="O2" s="63">
        <f t="shared" si="2"/>
        <v>0</v>
      </c>
      <c r="P2" s="63">
        <f t="shared" si="2"/>
        <v>8</v>
      </c>
      <c r="Q2" s="63">
        <f t="shared" si="2"/>
        <v>0</v>
      </c>
      <c r="R2" s="63">
        <f t="shared" si="2"/>
        <v>4.4439835868872857</v>
      </c>
      <c r="S2" s="63">
        <f t="shared" si="2"/>
        <v>0</v>
      </c>
      <c r="T2" s="63">
        <f t="shared" si="2"/>
        <v>0</v>
      </c>
      <c r="U2" s="63">
        <f t="shared" si="2"/>
        <v>0</v>
      </c>
      <c r="V2" s="63">
        <f t="shared" si="2"/>
        <v>0</v>
      </c>
      <c r="W2" s="63">
        <f t="shared" si="2"/>
        <v>0</v>
      </c>
      <c r="X2" s="63">
        <f t="shared" si="2"/>
        <v>0.7703271177756128</v>
      </c>
      <c r="Y2" s="63">
        <f t="shared" si="2"/>
        <v>0</v>
      </c>
      <c r="Z2" s="63">
        <f t="shared" si="2"/>
        <v>22.5</v>
      </c>
      <c r="AA2" s="63">
        <f t="shared" si="2"/>
        <v>0</v>
      </c>
      <c r="AB2" s="63">
        <f t="shared" si="2"/>
        <v>42.5</v>
      </c>
      <c r="AC2" s="63">
        <f t="shared" si="2"/>
        <v>0</v>
      </c>
      <c r="AD2" s="63">
        <f t="shared" si="2"/>
        <v>48.98</v>
      </c>
      <c r="AE2" s="63">
        <f t="shared" si="2"/>
        <v>0</v>
      </c>
      <c r="AF2" s="66">
        <f t="shared" si="2"/>
        <v>15.758956129596655</v>
      </c>
      <c r="AG2" s="63">
        <f t="shared" si="2"/>
        <v>0</v>
      </c>
      <c r="AH2" s="63">
        <f t="shared" si="2"/>
        <v>0</v>
      </c>
      <c r="AI2" s="63">
        <f t="shared" si="2"/>
        <v>0</v>
      </c>
      <c r="AJ2" s="63">
        <f t="shared" si="2"/>
        <v>0</v>
      </c>
      <c r="AK2" s="63">
        <f t="shared" si="2"/>
        <v>0</v>
      </c>
      <c r="AL2" s="63">
        <f t="shared" si="2"/>
        <v>0</v>
      </c>
      <c r="AM2" s="63">
        <f t="shared" si="2"/>
        <v>0</v>
      </c>
      <c r="AN2" s="63">
        <f t="shared" si="2"/>
        <v>0</v>
      </c>
      <c r="AO2" s="63">
        <f t="shared" si="2"/>
        <v>0</v>
      </c>
      <c r="AP2" s="63">
        <f t="shared" ref="AP2:BQ2" si="3">MIN(AP5:AP79)</f>
        <v>0</v>
      </c>
      <c r="AQ2" s="63">
        <f t="shared" si="3"/>
        <v>0</v>
      </c>
      <c r="AR2" s="63">
        <f t="shared" si="3"/>
        <v>0</v>
      </c>
      <c r="AS2" s="63">
        <f t="shared" si="3"/>
        <v>0</v>
      </c>
      <c r="AT2" s="63">
        <f t="shared" si="3"/>
        <v>0</v>
      </c>
      <c r="AU2" s="63">
        <f t="shared" si="3"/>
        <v>0</v>
      </c>
      <c r="AV2" s="63">
        <f t="shared" si="3"/>
        <v>0</v>
      </c>
      <c r="AW2" s="63">
        <f t="shared" si="3"/>
        <v>0</v>
      </c>
      <c r="AX2" s="63">
        <f t="shared" si="3"/>
        <v>0</v>
      </c>
      <c r="AY2" s="63">
        <f t="shared" si="3"/>
        <v>0</v>
      </c>
      <c r="AZ2" s="63">
        <f t="shared" si="3"/>
        <v>0</v>
      </c>
      <c r="BA2" s="63">
        <f t="shared" si="3"/>
        <v>0</v>
      </c>
      <c r="BB2" s="63">
        <f t="shared" si="3"/>
        <v>2</v>
      </c>
      <c r="BC2" s="63">
        <f t="shared" si="3"/>
        <v>0</v>
      </c>
      <c r="BD2" s="90">
        <f t="shared" si="3"/>
        <v>1.8835229413094252</v>
      </c>
      <c r="BE2" s="63">
        <f t="shared" si="3"/>
        <v>0</v>
      </c>
      <c r="BF2" s="63">
        <f t="shared" si="3"/>
        <v>1</v>
      </c>
      <c r="BG2" s="63">
        <f t="shared" si="3"/>
        <v>0</v>
      </c>
      <c r="BH2" s="67">
        <f t="shared" si="3"/>
        <v>0.83396575736600265</v>
      </c>
      <c r="BI2" s="67">
        <f t="shared" si="3"/>
        <v>0</v>
      </c>
      <c r="BJ2" s="67">
        <f t="shared" si="3"/>
        <v>1</v>
      </c>
      <c r="BK2" s="67">
        <f t="shared" si="3"/>
        <v>0</v>
      </c>
      <c r="BL2" s="67">
        <f t="shared" si="3"/>
        <v>0.83396575736600265</v>
      </c>
      <c r="BM2" s="63">
        <f t="shared" si="3"/>
        <v>0</v>
      </c>
      <c r="BN2" s="63">
        <f t="shared" si="3"/>
        <v>14.096088065509452</v>
      </c>
      <c r="BO2" s="63">
        <f t="shared" si="3"/>
        <v>0</v>
      </c>
      <c r="BP2" s="69">
        <f t="shared" si="3"/>
        <v>57.767302600816599</v>
      </c>
      <c r="BQ2">
        <f t="shared" si="3"/>
        <v>0</v>
      </c>
    </row>
    <row r="3" spans="1:69" ht="47.25" customHeight="1" thickBot="1" x14ac:dyDescent="0.35">
      <c r="B3" s="63"/>
      <c r="C3" s="65"/>
      <c r="D3" s="97" t="s">
        <v>77</v>
      </c>
      <c r="E3" s="98"/>
      <c r="F3" s="98"/>
      <c r="G3" s="98"/>
      <c r="H3" s="98"/>
      <c r="I3" s="98"/>
      <c r="J3" s="98"/>
      <c r="K3" s="99"/>
      <c r="L3" s="100" t="s">
        <v>78</v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  <c r="Z3" s="103" t="s">
        <v>79</v>
      </c>
      <c r="AA3" s="104"/>
      <c r="AB3" s="104"/>
      <c r="AC3" s="104"/>
      <c r="AD3" s="104"/>
      <c r="AE3" s="104"/>
      <c r="AF3" s="104"/>
      <c r="AG3" s="105"/>
      <c r="AH3" s="106" t="s">
        <v>80</v>
      </c>
      <c r="AI3" s="106"/>
      <c r="AJ3" s="106"/>
      <c r="AK3" s="106"/>
      <c r="AL3" s="106"/>
      <c r="AM3" s="106"/>
      <c r="AN3" s="106"/>
      <c r="AO3" s="107"/>
      <c r="AP3" s="108" t="s">
        <v>81</v>
      </c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9"/>
      <c r="BB3" s="94" t="s">
        <v>82</v>
      </c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6"/>
      <c r="BP3" s="64"/>
      <c r="BQ3" s="63"/>
    </row>
    <row r="4" spans="1:69" s="37" customFormat="1" ht="69.599999999999994" thickBot="1" x14ac:dyDescent="0.35">
      <c r="A4" s="62"/>
      <c r="B4" s="61" t="s">
        <v>102</v>
      </c>
      <c r="C4" s="60" t="s">
        <v>115</v>
      </c>
      <c r="D4" s="59" t="s">
        <v>101</v>
      </c>
      <c r="E4" s="58" t="s">
        <v>2</v>
      </c>
      <c r="F4" s="58" t="s">
        <v>100</v>
      </c>
      <c r="G4" s="58" t="s">
        <v>2</v>
      </c>
      <c r="H4" s="58" t="s">
        <v>99</v>
      </c>
      <c r="I4" s="58" t="s">
        <v>2</v>
      </c>
      <c r="J4" s="58" t="s">
        <v>3</v>
      </c>
      <c r="K4" s="57" t="s">
        <v>116</v>
      </c>
      <c r="L4" s="56" t="s">
        <v>4</v>
      </c>
      <c r="M4" s="55" t="s">
        <v>2</v>
      </c>
      <c r="N4" s="55" t="s">
        <v>98</v>
      </c>
      <c r="O4" s="55" t="s">
        <v>2</v>
      </c>
      <c r="P4" s="55" t="s">
        <v>5</v>
      </c>
      <c r="Q4" s="55" t="s">
        <v>2</v>
      </c>
      <c r="R4" s="55" t="s">
        <v>97</v>
      </c>
      <c r="S4" s="55" t="s">
        <v>2</v>
      </c>
      <c r="T4" s="55" t="s">
        <v>6</v>
      </c>
      <c r="U4" s="55" t="s">
        <v>2</v>
      </c>
      <c r="V4" s="55" t="s">
        <v>96</v>
      </c>
      <c r="W4" s="55" t="s">
        <v>2</v>
      </c>
      <c r="X4" s="55" t="s">
        <v>3</v>
      </c>
      <c r="Y4" s="54" t="s">
        <v>117</v>
      </c>
      <c r="Z4" s="53" t="s">
        <v>95</v>
      </c>
      <c r="AA4" s="53" t="s">
        <v>2</v>
      </c>
      <c r="AB4" s="53" t="s">
        <v>94</v>
      </c>
      <c r="AC4" s="53" t="s">
        <v>2</v>
      </c>
      <c r="AD4" s="53" t="s">
        <v>93</v>
      </c>
      <c r="AE4" s="53" t="s">
        <v>2</v>
      </c>
      <c r="AF4" s="52" t="s">
        <v>3</v>
      </c>
      <c r="AG4" s="51" t="s">
        <v>7</v>
      </c>
      <c r="AH4" s="48" t="s">
        <v>92</v>
      </c>
      <c r="AI4" s="50" t="s">
        <v>2</v>
      </c>
      <c r="AJ4" s="50" t="s">
        <v>91</v>
      </c>
      <c r="AK4" s="50" t="s">
        <v>2</v>
      </c>
      <c r="AL4" s="49" t="s">
        <v>90</v>
      </c>
      <c r="AM4" s="48" t="s">
        <v>2</v>
      </c>
      <c r="AN4" s="47" t="s">
        <v>3</v>
      </c>
      <c r="AO4" s="47" t="s">
        <v>118</v>
      </c>
      <c r="AP4" s="46" t="s">
        <v>8</v>
      </c>
      <c r="AQ4" s="46" t="s">
        <v>2</v>
      </c>
      <c r="AR4" s="46" t="s">
        <v>89</v>
      </c>
      <c r="AS4" s="46" t="s">
        <v>2</v>
      </c>
      <c r="AT4" s="46" t="s">
        <v>9</v>
      </c>
      <c r="AU4" s="46" t="s">
        <v>2</v>
      </c>
      <c r="AV4" s="46" t="s">
        <v>88</v>
      </c>
      <c r="AW4" s="46" t="s">
        <v>2</v>
      </c>
      <c r="AX4" s="46" t="s">
        <v>87</v>
      </c>
      <c r="AY4" s="46" t="s">
        <v>2</v>
      </c>
      <c r="AZ4" s="46" t="s">
        <v>3</v>
      </c>
      <c r="BA4" s="45" t="s">
        <v>119</v>
      </c>
      <c r="BB4" s="44" t="s">
        <v>10</v>
      </c>
      <c r="BC4" s="43" t="s">
        <v>2</v>
      </c>
      <c r="BD4" s="83" t="s">
        <v>85</v>
      </c>
      <c r="BE4" s="83" t="s">
        <v>2</v>
      </c>
      <c r="BF4" s="42" t="s">
        <v>11</v>
      </c>
      <c r="BG4" s="42" t="s">
        <v>2</v>
      </c>
      <c r="BH4" s="42" t="s">
        <v>84</v>
      </c>
      <c r="BI4" s="42" t="s">
        <v>2</v>
      </c>
      <c r="BJ4" s="42" t="s">
        <v>12</v>
      </c>
      <c r="BK4" s="41" t="s">
        <v>2</v>
      </c>
      <c r="BL4" s="42" t="s">
        <v>83</v>
      </c>
      <c r="BM4" s="41" t="s">
        <v>2</v>
      </c>
      <c r="BN4" s="41" t="s">
        <v>3</v>
      </c>
      <c r="BO4" s="40" t="s">
        <v>120</v>
      </c>
      <c r="BP4" s="39" t="s">
        <v>13</v>
      </c>
      <c r="BQ4" s="38" t="s">
        <v>86</v>
      </c>
    </row>
    <row r="5" spans="1:69" s="11" customFormat="1" ht="14.4" x14ac:dyDescent="0.3">
      <c r="A5" s="11">
        <v>1</v>
      </c>
      <c r="B5" s="10" t="s">
        <v>14</v>
      </c>
      <c r="C5" s="79">
        <v>3426354</v>
      </c>
      <c r="D5" s="2">
        <v>128</v>
      </c>
      <c r="E5" s="29">
        <f>(((D5-D$2)/(D$1-D$2))*100)</f>
        <v>100</v>
      </c>
      <c r="F5" s="2">
        <v>19</v>
      </c>
      <c r="G5" s="29">
        <f>(((F5-F$2)/(F$1-F$2))*100)</f>
        <v>100</v>
      </c>
      <c r="H5" s="6">
        <v>260</v>
      </c>
      <c r="I5" s="29">
        <f>(((H5-H$2)/(H$1-H$2))*100)</f>
        <v>100</v>
      </c>
      <c r="J5" s="6">
        <f>SUM(E5,G5,I5)</f>
        <v>300</v>
      </c>
      <c r="K5" s="36">
        <f>(((J5-J$2)/(J$1-J$2))*100)</f>
        <v>100</v>
      </c>
      <c r="L5" s="2">
        <v>1466</v>
      </c>
      <c r="M5" s="29">
        <f>(((L5-L$2)/(L$1-L$2))*100)</f>
        <v>100</v>
      </c>
      <c r="N5" s="6">
        <f>(L5/C5)*100000</f>
        <v>42.786005182184915</v>
      </c>
      <c r="O5" s="29">
        <f>(((N5-N$2)/(N$1-N$2))*100)</f>
        <v>22.816653381262203</v>
      </c>
      <c r="P5" s="2">
        <v>340</v>
      </c>
      <c r="Q5" s="29">
        <f>(((P5-P$2)/(P$1-P$2))*100)</f>
        <v>100</v>
      </c>
      <c r="R5" s="6">
        <f>(P5/C5)*100000</f>
        <v>9.9230844215162826</v>
      </c>
      <c r="S5" s="29">
        <f>(((R5-R$2)/(R$1-R$2))*100)</f>
        <v>20.663315473420383</v>
      </c>
      <c r="T5" s="2">
        <v>165</v>
      </c>
      <c r="U5" s="29">
        <f>(((T5-T$2)/(T$1-T$2))*100)</f>
        <v>100</v>
      </c>
      <c r="V5" s="6">
        <f>(T5/C5)*100000</f>
        <v>4.8156144986770197</v>
      </c>
      <c r="W5" s="29">
        <f>(((V5-V$2)/(V$1-V$2))*100)</f>
        <v>91.987386592278554</v>
      </c>
      <c r="X5" s="29">
        <f>SUM(O5,S5,W5)</f>
        <v>135.46735544696114</v>
      </c>
      <c r="Y5" s="32">
        <f>(((X5-X$2)/(X$1-X$2))*100)</f>
        <v>62.599577770937323</v>
      </c>
      <c r="Z5" s="29">
        <v>39.26</v>
      </c>
      <c r="AA5" s="29">
        <f>100-(((Z5-Z$2)/(Z$1-Z$2))*100)</f>
        <v>62.903939796370082</v>
      </c>
      <c r="AB5" s="29">
        <v>83.71</v>
      </c>
      <c r="AC5" s="29">
        <f>100-(((AB5-AB$2)/(AB$1-AB$2))*100)</f>
        <v>22.971962616822438</v>
      </c>
      <c r="AD5" s="29">
        <v>106.86</v>
      </c>
      <c r="AE5" s="29">
        <f>100-(((AD5-AD$2)/(AD$1-AD$2))*100)</f>
        <v>36.409580312019344</v>
      </c>
      <c r="AF5" s="29">
        <f>SUM(AA5,AC5,AE5)</f>
        <v>122.28548272521186</v>
      </c>
      <c r="AG5" s="31">
        <f>(((AF5-AF$2)/(AF$1-AF$2))*100)</f>
        <v>43.999226605402548</v>
      </c>
      <c r="AH5" s="2">
        <v>33</v>
      </c>
      <c r="AI5" s="29">
        <f>(((AH5-AH$2)/(AH$1-AH$2))*100)</f>
        <v>100</v>
      </c>
      <c r="AJ5" s="2">
        <v>51</v>
      </c>
      <c r="AK5" s="29">
        <f>(((AJ5-AJ$2)/(AJ$1-AJ$2))*100)</f>
        <v>72.857142857142847</v>
      </c>
      <c r="AL5" s="2">
        <v>7</v>
      </c>
      <c r="AM5" s="29">
        <f>(((AL5-AL$2)/(AL$1-AL$2))*100)</f>
        <v>63.636363636363633</v>
      </c>
      <c r="AN5" s="29">
        <f>SUM(AI5,AK5,AM5)</f>
        <v>236.49350649350646</v>
      </c>
      <c r="AO5" s="30">
        <f>(((AN5-AN$2)/(AN$1-AN$2))*100)</f>
        <v>100</v>
      </c>
      <c r="AP5" s="2">
        <v>52</v>
      </c>
      <c r="AQ5" s="29">
        <f>(((AP5-AP$2)/(AP$1-AP$2))*100)</f>
        <v>100</v>
      </c>
      <c r="AR5" s="6">
        <f>(AP5/C5)*100000</f>
        <v>1.5176482056436666</v>
      </c>
      <c r="AS5" s="29">
        <f>(((AR5-AR$2)/(AR$1-AR$2))*100)</f>
        <v>32.882377788946116</v>
      </c>
      <c r="AT5" s="2">
        <v>1322222</v>
      </c>
      <c r="AU5" s="29">
        <f>(((AT5-AT$2)/(AT$1-AT$2))*100)</f>
        <v>100</v>
      </c>
      <c r="AV5" s="6">
        <f>(AT5/C5)*100000</f>
        <v>38589.766264665006</v>
      </c>
      <c r="AW5" s="29">
        <f>(((AV5-AV$2)/(AV$1-AV$2))*100)</f>
        <v>100</v>
      </c>
      <c r="AX5" s="2">
        <v>2051</v>
      </c>
      <c r="AY5" s="29">
        <f>(((AX5-AX$2)/(AX$1-AX$2))*100)</f>
        <v>100</v>
      </c>
      <c r="AZ5" s="29">
        <f>SUM(AS5,AW5,AY5)</f>
        <v>232.88237778894612</v>
      </c>
      <c r="BA5" s="87">
        <f>(((AZ5-AZ$2)/(AZ$1-AZ$2))*100)</f>
        <v>100</v>
      </c>
      <c r="BB5" s="28">
        <v>230</v>
      </c>
      <c r="BC5" s="27">
        <f>(((BB5-BB$2)/(BB$1-BB$2))*100)</f>
        <v>100</v>
      </c>
      <c r="BD5" s="27">
        <f>(BB5/C5)*100000</f>
        <v>6.7126747557316024</v>
      </c>
      <c r="BE5" s="27">
        <f>(((BD5-BD$2)/(BD$1-BD$2))*100)</f>
        <v>4.6007775933860584</v>
      </c>
      <c r="BF5" s="91">
        <v>270</v>
      </c>
      <c r="BG5" s="29">
        <f>(((BF5-BF$2)/(BF$1-BF$2))*100)</f>
        <v>100</v>
      </c>
      <c r="BH5" s="6">
        <f>(BF5/C5)*100000</f>
        <v>7.8800964523805774</v>
      </c>
      <c r="BI5" s="27">
        <f>(((BH5-BH$2)/(BH$1-BH$2))*100)</f>
        <v>17.414114184733091</v>
      </c>
      <c r="BJ5" s="28">
        <v>100</v>
      </c>
      <c r="BK5" s="27">
        <f>(((BJ5-BJ$2)/(BJ$1-BJ$2))*100)</f>
        <v>100</v>
      </c>
      <c r="BL5" s="82">
        <f>(BJ5/C5)*100000</f>
        <v>2.9185542416224357</v>
      </c>
      <c r="BM5" s="27">
        <f>(((BL5-BL$2)/(BL$1-BL$2))*100)</f>
        <v>16.783086700657314</v>
      </c>
      <c r="BN5" s="27">
        <f>SUM(BE5,BI5,BM5)</f>
        <v>38.797978478776464</v>
      </c>
      <c r="BO5" s="35">
        <f>(((BN5-BN$2)/(BN$1-BN$2))*100)</f>
        <v>11.868371337552471</v>
      </c>
      <c r="BP5" s="25">
        <f>SUM(K5,Y5,AG5,AO5,BA5,BO5)</f>
        <v>418.46717571389235</v>
      </c>
      <c r="BQ5" s="24">
        <f>(((BP5-BP$2)/(BP$1-BP$2))*100)</f>
        <v>100</v>
      </c>
    </row>
    <row r="6" spans="1:69" s="11" customFormat="1" ht="14.4" x14ac:dyDescent="0.3">
      <c r="A6" s="11">
        <v>2</v>
      </c>
      <c r="B6" s="4" t="s">
        <v>103</v>
      </c>
      <c r="C6" s="80">
        <v>573057</v>
      </c>
      <c r="D6" s="2">
        <v>10</v>
      </c>
      <c r="E6" s="29">
        <f>(((D6-D$2)/(D$1-D$2))*100)</f>
        <v>7.8125</v>
      </c>
      <c r="F6" s="2">
        <v>1</v>
      </c>
      <c r="G6" s="29">
        <f>(((F6-F$2)/(F$1-F$2))*100)</f>
        <v>5.2631578947368416</v>
      </c>
      <c r="H6" s="6">
        <v>93</v>
      </c>
      <c r="I6" s="29">
        <f>(((H6-H$2)/(H$1-H$2))*100)</f>
        <v>35.521235521235525</v>
      </c>
      <c r="J6" s="6">
        <f>SUM(E6,G6,I6)</f>
        <v>48.596893415972367</v>
      </c>
      <c r="K6" s="33">
        <f>(((J6-J$2)/(J$1-J$2))*100)</f>
        <v>15.980162812648729</v>
      </c>
      <c r="L6" s="2">
        <v>521</v>
      </c>
      <c r="M6" s="29">
        <f>(((L6-L$2)/(L$1-L$2))*100)</f>
        <v>34.375</v>
      </c>
      <c r="N6" s="6">
        <f>(L6/C6)*100000</f>
        <v>90.915912378698806</v>
      </c>
      <c r="O6" s="29">
        <f>(((N6-N$2)/(N$1-N$2))*100)</f>
        <v>68.208382723761773</v>
      </c>
      <c r="P6" s="2">
        <v>98</v>
      </c>
      <c r="Q6" s="29">
        <f>(((P6-P$2)/(P$1-P$2))*100)</f>
        <v>27.108433734939759</v>
      </c>
      <c r="R6" s="6">
        <f>(P6/C6)*100000</f>
        <v>17.101265668162156</v>
      </c>
      <c r="S6" s="29">
        <f>(((R6-R$2)/(R$1-R$2))*100)</f>
        <v>47.734367476586733</v>
      </c>
      <c r="T6" s="2">
        <v>30</v>
      </c>
      <c r="U6" s="29">
        <f>(((T6-T$2)/(T$1-T$2))*100)</f>
        <v>18.181818181818183</v>
      </c>
      <c r="V6" s="6">
        <f>(T6/C6)*100000</f>
        <v>5.2350813269884151</v>
      </c>
      <c r="W6" s="29">
        <f>(((V6-V$2)/(V$1-V$2))*100)</f>
        <v>100</v>
      </c>
      <c r="X6" s="29">
        <f>SUM(O6,S6,W6)</f>
        <v>215.94275020034851</v>
      </c>
      <c r="Y6" s="32">
        <f>(((X6-X$2)/(X$1-X$2))*100)</f>
        <v>100</v>
      </c>
      <c r="Z6" s="29">
        <v>38.31</v>
      </c>
      <c r="AA6" s="29">
        <f>100-(((Z6-Z$2)/(Z$1-Z$2))*100)</f>
        <v>65.00664010624169</v>
      </c>
      <c r="AB6" s="29">
        <v>74.23</v>
      </c>
      <c r="AC6" s="29">
        <f>100-(((AB6-AB$2)/(AB$1-AB$2))*100)</f>
        <v>40.691588785046719</v>
      </c>
      <c r="AD6" s="29">
        <v>106.92</v>
      </c>
      <c r="AE6" s="29">
        <f>100-(((AD6-AD$2)/(AD$1-AD$2))*100)</f>
        <v>36.343660733904635</v>
      </c>
      <c r="AF6" s="29">
        <f>SUM(AA6,AC6,AE6)</f>
        <v>142.04188962519305</v>
      </c>
      <c r="AG6" s="31">
        <f>(((AF6-AF$2)/(AF$1-AF$2))*100)</f>
        <v>52.159322047175735</v>
      </c>
      <c r="AH6" s="2">
        <v>28</v>
      </c>
      <c r="AI6" s="29">
        <f>(((AH6-AH$2)/(AH$1-AH$2))*100)</f>
        <v>84.848484848484844</v>
      </c>
      <c r="AJ6" s="2">
        <v>19</v>
      </c>
      <c r="AK6" s="29">
        <f>(((AJ6-AJ$2)/(AJ$1-AJ$2))*100)</f>
        <v>27.142857142857142</v>
      </c>
      <c r="AL6" s="2">
        <v>11</v>
      </c>
      <c r="AM6" s="29">
        <f>(((AL6-AL$2)/(AL$1-AL$2))*100)</f>
        <v>100</v>
      </c>
      <c r="AN6" s="29">
        <f>SUM(AI6,AK6,AM6)</f>
        <v>211.99134199134198</v>
      </c>
      <c r="AO6" s="30">
        <f>(((AN6-AN$2)/(AN$1-AN$2))*100)</f>
        <v>89.639392275306619</v>
      </c>
      <c r="AP6" s="2">
        <v>11</v>
      </c>
      <c r="AQ6" s="29">
        <f>(((AP6-AP$2)/(AP$1-AP$2))*100)</f>
        <v>21.153846153846153</v>
      </c>
      <c r="AR6" s="6">
        <f>(AP6/C6)*100000</f>
        <v>1.919529819895752</v>
      </c>
      <c r="AS6" s="29">
        <f>(((AR6-AR$2)/(AR$1-AR$2))*100)</f>
        <v>41.589812764407966</v>
      </c>
      <c r="AT6" s="2">
        <v>6016</v>
      </c>
      <c r="AU6" s="29">
        <f>(((AT6-AT$2)/(AT$1-AT$2))*100)</f>
        <v>0.45499167310784416</v>
      </c>
      <c r="AV6" s="6">
        <f>(AT6/C6)*100000</f>
        <v>1049.8083087720768</v>
      </c>
      <c r="AW6" s="29">
        <f>(((AV6-AV$2)/(AV$1-AV$2))*100)</f>
        <v>2.7204318926734241</v>
      </c>
      <c r="AX6" s="2">
        <v>50</v>
      </c>
      <c r="AY6" s="29">
        <f>(((AX6-AX$2)/(AX$1-AX$2))*100)</f>
        <v>2.437835202340322</v>
      </c>
      <c r="AZ6" s="29">
        <f>SUM(AS6,AW6,AY6)</f>
        <v>46.748079859421715</v>
      </c>
      <c r="BA6" s="87">
        <f>(((AZ6-AZ$2)/(AZ$1-AZ$2))*100)</f>
        <v>20.073687113323796</v>
      </c>
      <c r="BB6" s="28">
        <v>107</v>
      </c>
      <c r="BC6" s="27">
        <f>(((BB6-BB$2)/(BB$1-BB$2))*100)</f>
        <v>46.05263157894737</v>
      </c>
      <c r="BD6" s="27">
        <f>(BB6/C6)*100000</f>
        <v>18.67179006625868</v>
      </c>
      <c r="BE6" s="27">
        <f>(((BD6-BD$2)/(BD$1-BD$2))*100)</f>
        <v>15.994337347103722</v>
      </c>
      <c r="BF6" s="91">
        <v>163</v>
      </c>
      <c r="BG6" s="29">
        <f>(((BF6-BF$2)/(BF$1-BF$2))*100)</f>
        <v>60.223048327137555</v>
      </c>
      <c r="BH6" s="6">
        <f>(BF6/C6)*100000</f>
        <v>28.443941876637052</v>
      </c>
      <c r="BI6" s="27">
        <f>(((BH6-BH$2)/(BH$1-BH$2))*100)</f>
        <v>68.236497105982991</v>
      </c>
      <c r="BJ6" s="28">
        <v>25</v>
      </c>
      <c r="BK6" s="27">
        <f>(((BJ6-BJ$2)/(BJ$1-BJ$2))*100)</f>
        <v>24.242424242424242</v>
      </c>
      <c r="BL6" s="82">
        <f>(BJ6/C6)*100000</f>
        <v>4.3625677724903458</v>
      </c>
      <c r="BM6" s="27">
        <f>(((BL6-BL$2)/(BL$1-BL$2))*100)</f>
        <v>28.408884534862938</v>
      </c>
      <c r="BN6" s="27">
        <f>SUM(BE6,BI6,BM6)</f>
        <v>112.63971898794965</v>
      </c>
      <c r="BO6" s="26">
        <f>(((BN6-BN$2)/(BN$1-BN$2))*100)</f>
        <v>47.346676111480512</v>
      </c>
      <c r="BP6" s="25">
        <f>SUM(K6,Y6,AG6,AO6,BA6,BO6)</f>
        <v>325.1992403599354</v>
      </c>
      <c r="BQ6" s="24">
        <f>(((BP6-BP$2)/(BP$1-BP$2))*100)</f>
        <v>74.142509519342582</v>
      </c>
    </row>
    <row r="7" spans="1:69" s="11" customFormat="1" ht="14.4" x14ac:dyDescent="0.3">
      <c r="A7" s="11">
        <v>3</v>
      </c>
      <c r="B7" s="4" t="s">
        <v>104</v>
      </c>
      <c r="C7" s="80">
        <v>1260391</v>
      </c>
      <c r="D7" s="2">
        <v>37</v>
      </c>
      <c r="E7" s="29">
        <f>(((D7-D$2)/(D$1-D$2))*100)</f>
        <v>28.90625</v>
      </c>
      <c r="F7" s="2">
        <v>3</v>
      </c>
      <c r="G7" s="29">
        <f>(((F7-F$2)/(F$1-F$2))*100)</f>
        <v>15.789473684210526</v>
      </c>
      <c r="H7" s="6">
        <v>131</v>
      </c>
      <c r="I7" s="29">
        <f>(((H7-H$2)/(H$1-H$2))*100)</f>
        <v>50.19305019305019</v>
      </c>
      <c r="J7" s="6">
        <f>SUM(E7,G7,I7)</f>
        <v>94.888773877260718</v>
      </c>
      <c r="K7" s="33">
        <f>(((J7-J$2)/(J$1-J$2))*100)</f>
        <v>31.451078475951359</v>
      </c>
      <c r="L7" s="2">
        <v>716</v>
      </c>
      <c r="M7" s="29">
        <f>(((L7-L$2)/(L$1-L$2))*100)</f>
        <v>47.916666666666671</v>
      </c>
      <c r="N7" s="6">
        <f>(L7/C7)*100000</f>
        <v>56.807768382985913</v>
      </c>
      <c r="O7" s="29">
        <f>(((N7-N$2)/(N$1-N$2))*100)</f>
        <v>36.040698828029235</v>
      </c>
      <c r="P7" s="2">
        <v>160</v>
      </c>
      <c r="Q7" s="29">
        <f>(((P7-P$2)/(P$1-P$2))*100)</f>
        <v>45.783132530120483</v>
      </c>
      <c r="R7" s="6">
        <f>(P7/C7)*100000</f>
        <v>12.694473381672831</v>
      </c>
      <c r="S7" s="29">
        <f>(((R7-R$2)/(R$1-R$2))*100)</f>
        <v>31.115045805035429</v>
      </c>
      <c r="T7" s="2">
        <v>55</v>
      </c>
      <c r="U7" s="29">
        <f>(((T7-T$2)/(T$1-T$2))*100)</f>
        <v>33.333333333333329</v>
      </c>
      <c r="V7" s="6">
        <f>(T7/C7)*100000</f>
        <v>4.363725224950036</v>
      </c>
      <c r="W7" s="29">
        <f>(((V7-V$2)/(V$1-V$2))*100)</f>
        <v>83.355442874473084</v>
      </c>
      <c r="X7" s="29">
        <f>SUM(O7,S7,W7)</f>
        <v>150.51118750753776</v>
      </c>
      <c r="Y7" s="32">
        <f>(((X7-X$2)/(X$1-X$2))*100)</f>
        <v>69.591101984429827</v>
      </c>
      <c r="Z7" s="29">
        <v>48.14</v>
      </c>
      <c r="AA7" s="29">
        <f>100-(((Z7-Z$2)/(Z$1-Z$2))*100)</f>
        <v>43.249225320938478</v>
      </c>
      <c r="AB7" s="29">
        <v>79.540000000000006</v>
      </c>
      <c r="AC7" s="29">
        <f>100-(((AB7-AB$2)/(AB$1-AB$2))*100)</f>
        <v>30.766355140186903</v>
      </c>
      <c r="AD7" s="29">
        <v>127.68</v>
      </c>
      <c r="AE7" s="29">
        <f>100-(((AD7-AD$2)/(AD$1-AD$2))*100)</f>
        <v>13.535486706218407</v>
      </c>
      <c r="AF7" s="29">
        <f>SUM(AA7,AC7,AE7)</f>
        <v>87.551067167343788</v>
      </c>
      <c r="AG7" s="31">
        <f>(((AF7-AF$2)/(AF$1-AF$2))*100)</f>
        <v>29.652683354833787</v>
      </c>
      <c r="AH7" s="2">
        <v>18</v>
      </c>
      <c r="AI7" s="29">
        <f>(((AH7-AH$2)/(AH$1-AH$2))*100)</f>
        <v>54.54545454545454</v>
      </c>
      <c r="AJ7" s="2">
        <v>40</v>
      </c>
      <c r="AK7" s="29">
        <f>(((AJ7-AJ$2)/(AJ$1-AJ$2))*100)</f>
        <v>57.142857142857139</v>
      </c>
      <c r="AL7" s="2">
        <v>10</v>
      </c>
      <c r="AM7" s="29">
        <f>(((AL7-AL$2)/(AL$1-AL$2))*100)</f>
        <v>90.909090909090907</v>
      </c>
      <c r="AN7" s="29">
        <f>SUM(AI7,AK7,AM7)</f>
        <v>202.59740259740258</v>
      </c>
      <c r="AO7" s="30">
        <f>(((AN7-AN$2)/(AN$1-AN$2))*100)</f>
        <v>85.667215815486003</v>
      </c>
      <c r="AP7" s="2">
        <v>31</v>
      </c>
      <c r="AQ7" s="29">
        <f>(((AP7-AP$2)/(AP$1-AP$2))*100)</f>
        <v>59.615384615384613</v>
      </c>
      <c r="AR7" s="6">
        <f>(AP7/C7)*100000</f>
        <v>2.459554217699111</v>
      </c>
      <c r="AS7" s="29">
        <f>(((AR7-AR$2)/(AR$1-AR$2))*100)</f>
        <v>53.290341383480744</v>
      </c>
      <c r="AT7" s="2">
        <v>70000</v>
      </c>
      <c r="AU7" s="29">
        <f>(((AT7-AT$2)/(AT$1-AT$2))*100)</f>
        <v>5.2941185368266446</v>
      </c>
      <c r="AV7" s="6">
        <f>(AT7/C7)*100000</f>
        <v>5553.8321044818631</v>
      </c>
      <c r="AW7" s="29">
        <f>(((AV7-AV$2)/(AV$1-AV$2))*100)</f>
        <v>14.391981714507738</v>
      </c>
      <c r="AX7" s="2">
        <v>179</v>
      </c>
      <c r="AY7" s="29">
        <f>(((AX7-AX$2)/(AX$1-AX$2))*100)</f>
        <v>8.7274500243783528</v>
      </c>
      <c r="AZ7" s="29">
        <f>SUM(AS7,AW7,AY7)</f>
        <v>76.409773122366843</v>
      </c>
      <c r="BA7" s="87">
        <f>(((AZ7-AZ$2)/(AZ$1-AZ$2))*100)</f>
        <v>32.810457299441772</v>
      </c>
      <c r="BB7" s="28">
        <v>120</v>
      </c>
      <c r="BC7" s="27">
        <f>(((BB7-BB$2)/(BB$1-BB$2))*100)</f>
        <v>51.754385964912288</v>
      </c>
      <c r="BD7" s="27">
        <f>(BB7/C7)*100000</f>
        <v>9.5208550362546234</v>
      </c>
      <c r="BE7" s="27">
        <f>(((BD7-BD$2)/(BD$1-BD$2))*100)</f>
        <v>7.2761569165694997</v>
      </c>
      <c r="BF7" s="91">
        <v>204</v>
      </c>
      <c r="BG7" s="29">
        <f>(((BF7-BF$2)/(BF$1-BF$2))*100)</f>
        <v>75.464684014869889</v>
      </c>
      <c r="BH7" s="6">
        <f>(BF7/C7)*100000</f>
        <v>16.185453561632858</v>
      </c>
      <c r="BI7" s="27">
        <f>(((BH7-BH$2)/(BH$1-BH$2))*100)</f>
        <v>37.940335355713628</v>
      </c>
      <c r="BJ7" s="28">
        <v>50</v>
      </c>
      <c r="BK7" s="27">
        <f>(((BJ7-BJ$2)/(BJ$1-BJ$2))*100)</f>
        <v>49.494949494949495</v>
      </c>
      <c r="BL7" s="82">
        <f>(BJ7/C7)*100000</f>
        <v>3.9670229317727594</v>
      </c>
      <c r="BM7" s="27">
        <f>(((BL7-BL$2)/(BL$1-BL$2))*100)</f>
        <v>25.224340723987542</v>
      </c>
      <c r="BN7" s="27">
        <f>SUM(BE7,BI7,BM7)</f>
        <v>70.440832996270672</v>
      </c>
      <c r="BO7" s="26">
        <f>(((BN7-BN$2)/(BN$1-BN$2))*100)</f>
        <v>27.071626688085047</v>
      </c>
      <c r="BP7" s="25">
        <f>SUM(K7,Y7,AG7,AO7,BA7,BO7)</f>
        <v>276.24416361822779</v>
      </c>
      <c r="BQ7" s="24">
        <f>(((BP7-BP$2)/(BP$1-BP$2))*100)</f>
        <v>60.570262787123553</v>
      </c>
    </row>
    <row r="8" spans="1:69" s="11" customFormat="1" ht="14.4" x14ac:dyDescent="0.3">
      <c r="A8" s="11">
        <v>4</v>
      </c>
      <c r="B8" s="4" t="s">
        <v>15</v>
      </c>
      <c r="C8" s="80">
        <v>1739117</v>
      </c>
      <c r="D8" s="2">
        <v>58</v>
      </c>
      <c r="E8" s="29">
        <f>(((D8-D$2)/(D$1-D$2))*100)</f>
        <v>45.3125</v>
      </c>
      <c r="F8" s="2">
        <v>5</v>
      </c>
      <c r="G8" s="29">
        <f>(((F8-F$2)/(F$1-F$2))*100)</f>
        <v>26.315789473684209</v>
      </c>
      <c r="H8" s="6">
        <v>235</v>
      </c>
      <c r="I8" s="29">
        <f>(((H8-H$2)/(H$1-H$2))*100)</f>
        <v>90.34749034749035</v>
      </c>
      <c r="J8" s="6">
        <f>SUM(E8,G8,I8)</f>
        <v>161.97577982117457</v>
      </c>
      <c r="K8" s="33">
        <f>(((J8-J$2)/(J$1-J$2))*100)</f>
        <v>53.871801089060952</v>
      </c>
      <c r="L8" s="2">
        <v>1394</v>
      </c>
      <c r="M8" s="29">
        <f>(((L8-L$2)/(L$1-L$2))*100)</f>
        <v>95</v>
      </c>
      <c r="N8" s="6">
        <f>(L8/C8)*100000</f>
        <v>80.155619202158334</v>
      </c>
      <c r="O8" s="29">
        <f>(((N8-N$2)/(N$1-N$2))*100)</f>
        <v>58.06025770201132</v>
      </c>
      <c r="P8" s="2">
        <v>240</v>
      </c>
      <c r="Q8" s="29">
        <f>(((P8-P$2)/(P$1-P$2))*100)</f>
        <v>69.879518072289159</v>
      </c>
      <c r="R8" s="6">
        <f>(P8/C8)*100000</f>
        <v>13.800106605823531</v>
      </c>
      <c r="S8" s="29">
        <f>(((R8-R$2)/(R$1-R$2))*100)</f>
        <v>35.284716851081768</v>
      </c>
      <c r="T8" s="2">
        <v>69</v>
      </c>
      <c r="U8" s="29">
        <f>(((T8-T$2)/(T$1-T$2))*100)</f>
        <v>41.818181818181813</v>
      </c>
      <c r="V8" s="6">
        <f>(T8/C8)*100000</f>
        <v>3.9675306491742646</v>
      </c>
      <c r="W8" s="29">
        <f>(((V8-V$2)/(V$1-V$2))*100)</f>
        <v>75.787373707461882</v>
      </c>
      <c r="X8" s="29">
        <f>SUM(O8,S8,W8)</f>
        <v>169.13234826055498</v>
      </c>
      <c r="Y8" s="32">
        <f>(((X8-X$2)/(X$1-X$2))*100)</f>
        <v>78.245166704364365</v>
      </c>
      <c r="Z8" s="29">
        <v>39.68</v>
      </c>
      <c r="AA8" s="29">
        <f>100-(((Z8-Z$2)/(Z$1-Z$2))*100)</f>
        <v>61.974324922532098</v>
      </c>
      <c r="AB8" s="29">
        <v>79.89</v>
      </c>
      <c r="AC8" s="29">
        <f>100-(((AB8-AB$2)/(AB$1-AB$2))*100)</f>
        <v>30.112149532710276</v>
      </c>
      <c r="AD8" s="29">
        <v>122.42</v>
      </c>
      <c r="AE8" s="29">
        <f>100-(((AD8-AD$2)/(AD$1-AD$2))*100)</f>
        <v>19.314436387607131</v>
      </c>
      <c r="AF8" s="29">
        <f>SUM(AA8,AC8,AE8)</f>
        <v>111.40091084284951</v>
      </c>
      <c r="AG8" s="31">
        <f>(((AF8-AF$2)/(AF$1-AF$2))*100)</f>
        <v>39.503513095725729</v>
      </c>
      <c r="AH8" s="2">
        <v>18</v>
      </c>
      <c r="AI8" s="29">
        <f>(((AH8-AH$2)/(AH$1-AH$2))*100)</f>
        <v>54.54545454545454</v>
      </c>
      <c r="AJ8" s="2">
        <v>33</v>
      </c>
      <c r="AK8" s="29">
        <f>(((AJ8-AJ$2)/(AJ$1-AJ$2))*100)</f>
        <v>47.142857142857139</v>
      </c>
      <c r="AL8" s="2">
        <v>4</v>
      </c>
      <c r="AM8" s="29">
        <f>(((AL8-AL$2)/(AL$1-AL$2))*100)</f>
        <v>36.363636363636367</v>
      </c>
      <c r="AN8" s="29">
        <f>SUM(AI8,AK8,AM8)</f>
        <v>138.05194805194805</v>
      </c>
      <c r="AO8" s="30">
        <f>(((AN8-AN$2)/(AN$1-AN$2))*100)</f>
        <v>58.374519494783094</v>
      </c>
      <c r="AP8" s="2">
        <v>22</v>
      </c>
      <c r="AQ8" s="29">
        <f>(((AP8-AP$2)/(AP$1-AP$2))*100)</f>
        <v>42.307692307692307</v>
      </c>
      <c r="AR8" s="6">
        <f>(AP8/C8)*100000</f>
        <v>1.2650097722004903</v>
      </c>
      <c r="AS8" s="29">
        <f>(((AR8-AR$2)/(AR$1-AR$2))*100)</f>
        <v>27.408545064343958</v>
      </c>
      <c r="AT8" s="2">
        <v>23747</v>
      </c>
      <c r="AU8" s="29">
        <f>(((AT8-AT$2)/(AT$1-AT$2))*100)</f>
        <v>1.7959918984860335</v>
      </c>
      <c r="AV8" s="6">
        <f>(AT8/C8)*100000</f>
        <v>1365.4630482020473</v>
      </c>
      <c r="AW8" s="29">
        <f>(((AV8-AV$2)/(AV$1-AV$2))*100)</f>
        <v>3.5384071487687221</v>
      </c>
      <c r="AX8" s="2">
        <v>123</v>
      </c>
      <c r="AY8" s="29">
        <f>(((AX8-AX$2)/(AX$1-AX$2))*100)</f>
        <v>5.9970745977571918</v>
      </c>
      <c r="AZ8" s="29">
        <f>SUM(AS8,AW8,AY8)</f>
        <v>36.944026810869872</v>
      </c>
      <c r="BA8" s="87">
        <f>(((AZ8-AZ$2)/(AZ$1-AZ$2))*100)</f>
        <v>15.863813810914912</v>
      </c>
      <c r="BB8" s="28">
        <v>208</v>
      </c>
      <c r="BC8" s="27">
        <f>(((BB8-BB$2)/(BB$1-BB$2))*100)</f>
        <v>90.350877192982466</v>
      </c>
      <c r="BD8" s="27">
        <f>(BB8/C8)*100000</f>
        <v>11.960092391713726</v>
      </c>
      <c r="BE8" s="27">
        <f>(((BD8-BD$2)/(BD$1-BD$2))*100)</f>
        <v>9.6000409030764136</v>
      </c>
      <c r="BF8" s="91">
        <v>210</v>
      </c>
      <c r="BG8" s="29">
        <f>(((BF8-BF$2)/(BF$1-BF$2))*100)</f>
        <v>77.695167286245351</v>
      </c>
      <c r="BH8" s="6">
        <f>(BF8/C8)*100000</f>
        <v>12.075093280095588</v>
      </c>
      <c r="BI8" s="27">
        <f>(((BH8-BH$2)/(BH$1-BH$2))*100)</f>
        <v>27.781811992852045</v>
      </c>
      <c r="BJ8" s="28">
        <v>90</v>
      </c>
      <c r="BK8" s="27">
        <f>(((BJ8-BJ$2)/(BJ$1-BJ$2))*100)</f>
        <v>89.898989898989896</v>
      </c>
      <c r="BL8" s="82">
        <f>(BJ8/C8)*100000</f>
        <v>5.1750399771838236</v>
      </c>
      <c r="BM8" s="27">
        <f>(((BL8-BL$2)/(BL$1-BL$2))*100)</f>
        <v>34.950123516190558</v>
      </c>
      <c r="BN8" s="27">
        <f>SUM(BE8,BI8,BM8)</f>
        <v>72.331976412119019</v>
      </c>
      <c r="BO8" s="26">
        <f>(((BN8-BN$2)/(BN$1-BN$2))*100)</f>
        <v>27.980253191415365</v>
      </c>
      <c r="BP8" s="25">
        <f>SUM(K8,Y8,AG8,AO8,BA8,BO8)</f>
        <v>273.83906738626445</v>
      </c>
      <c r="BQ8" s="24">
        <f>(((BP8-BP$2)/(BP$1-BP$2))*100)</f>
        <v>59.903476793769642</v>
      </c>
    </row>
    <row r="9" spans="1:69" s="11" customFormat="1" ht="14.4" x14ac:dyDescent="0.3">
      <c r="A9" s="11">
        <v>5</v>
      </c>
      <c r="B9" s="4" t="s">
        <v>105</v>
      </c>
      <c r="C9" s="80">
        <v>650000</v>
      </c>
      <c r="D9" s="2">
        <v>13</v>
      </c>
      <c r="E9" s="29">
        <f>(((D9-D$2)/(D$1-D$2))*100)</f>
        <v>10.15625</v>
      </c>
      <c r="F9" s="2">
        <v>1</v>
      </c>
      <c r="G9" s="29">
        <f>(((F9-F$2)/(F$1-F$2))*100)</f>
        <v>5.2631578947368416</v>
      </c>
      <c r="H9" s="6">
        <v>76</v>
      </c>
      <c r="I9" s="29">
        <f>(((H9-H$2)/(H$1-H$2))*100)</f>
        <v>28.957528957528954</v>
      </c>
      <c r="J9" s="6">
        <f>SUM(E9,G9,I9)</f>
        <v>44.3769368522658</v>
      </c>
      <c r="K9" s="33">
        <f>(((J9-J$2)/(J$1-J$2))*100)</f>
        <v>14.569837903629301</v>
      </c>
      <c r="L9" s="2">
        <v>291</v>
      </c>
      <c r="M9" s="29">
        <f>(((L9-L$2)/(L$1-L$2))*100)</f>
        <v>18.402777777777779</v>
      </c>
      <c r="N9" s="6">
        <f>(L9/C9)*100000</f>
        <v>44.769230769230766</v>
      </c>
      <c r="O9" s="29">
        <f>(((N9-N$2)/(N$1-N$2))*100)</f>
        <v>24.687050486013437</v>
      </c>
      <c r="P9" s="2">
        <v>87</v>
      </c>
      <c r="Q9" s="29">
        <f>(((P9-P$2)/(P$1-P$2))*100)</f>
        <v>23.795180722891565</v>
      </c>
      <c r="R9" s="6">
        <f>(P9/C9)*100000</f>
        <v>13.384615384615385</v>
      </c>
      <c r="S9" s="29">
        <f>(((R9-R$2)/(R$1-R$2))*100)</f>
        <v>33.717776135919337</v>
      </c>
      <c r="T9" s="2">
        <v>27</v>
      </c>
      <c r="U9" s="29">
        <f>(((T9-T$2)/(T$1-T$2))*100)</f>
        <v>16.363636363636363</v>
      </c>
      <c r="V9" s="6">
        <f>(T9/C9)*100000</f>
        <v>4.1538461538461533</v>
      </c>
      <c r="W9" s="29">
        <f>(((V9-V$2)/(V$1-V$2))*100)</f>
        <v>79.346353846153832</v>
      </c>
      <c r="X9" s="29">
        <f>SUM(O9,S9,W9)</f>
        <v>137.7511804680866</v>
      </c>
      <c r="Y9" s="32">
        <f>(((X9-X$2)/(X$1-X$2))*100)</f>
        <v>63.660970763778721</v>
      </c>
      <c r="Z9" s="29">
        <v>45.24</v>
      </c>
      <c r="AA9" s="29">
        <f>100-(((Z9-Z$2)/(Z$1-Z$2))*100)</f>
        <v>49.667994687915005</v>
      </c>
      <c r="AB9" s="29">
        <v>73.63</v>
      </c>
      <c r="AC9" s="29">
        <f>100-(((AB9-AB$2)/(AB$1-AB$2))*100)</f>
        <v>41.813084112149546</v>
      </c>
      <c r="AD9" s="29">
        <v>108.17</v>
      </c>
      <c r="AE9" s="29">
        <f>100-(((AD9-AD$2)/(AD$1-AD$2))*100)</f>
        <v>34.970336189848382</v>
      </c>
      <c r="AF9" s="29">
        <f>SUM(AA9,AC9,AE9)</f>
        <v>126.45141498991293</v>
      </c>
      <c r="AG9" s="31">
        <f>(((AF9-AF$2)/(AF$1-AF$2))*100)</f>
        <v>45.719904107947578</v>
      </c>
      <c r="AH9" s="2">
        <v>11</v>
      </c>
      <c r="AI9" s="29">
        <f>(((AH9-AH$2)/(AH$1-AH$2))*100)</f>
        <v>33.333333333333329</v>
      </c>
      <c r="AJ9" s="2">
        <v>13</v>
      </c>
      <c r="AK9" s="29">
        <f>(((AJ9-AJ$2)/(AJ$1-AJ$2))*100)</f>
        <v>18.571428571428573</v>
      </c>
      <c r="AL9" s="2">
        <v>3</v>
      </c>
      <c r="AM9" s="29">
        <f>(((AL9-AL$2)/(AL$1-AL$2))*100)</f>
        <v>27.27272727272727</v>
      </c>
      <c r="AN9" s="29">
        <f>SUM(AI9,AK9,AM9)</f>
        <v>79.177489177489164</v>
      </c>
      <c r="AO9" s="30">
        <f>(((AN9-AN$2)/(AN$1-AN$2))*100)</f>
        <v>33.479773018488004</v>
      </c>
      <c r="AP9" s="2">
        <v>30</v>
      </c>
      <c r="AQ9" s="29">
        <f>(((AP9-AP$2)/(AP$1-AP$2))*100)</f>
        <v>57.692307692307686</v>
      </c>
      <c r="AR9" s="6">
        <f>(AP9/C9)*100000</f>
        <v>4.615384615384615</v>
      </c>
      <c r="AS9" s="29">
        <f>(((AR9-AR$2)/(AR$1-AR$2))*100)</f>
        <v>100</v>
      </c>
      <c r="AT9" s="2">
        <v>14486</v>
      </c>
      <c r="AU9" s="29">
        <f>(((AT9-AT$2)/(AT$1-AT$2))*100)</f>
        <v>1.0955800160638682</v>
      </c>
      <c r="AV9" s="6">
        <f>(AT9/C9)*100000</f>
        <v>2228.6153846153843</v>
      </c>
      <c r="AW9" s="29">
        <f>(((AV9-AV$2)/(AV$1-AV$2))*100)</f>
        <v>5.7751461082469211</v>
      </c>
      <c r="AX9" s="2">
        <v>266</v>
      </c>
      <c r="AY9" s="29">
        <f>(((AX9-AX$2)/(AX$1-AX$2))*100)</f>
        <v>12.969283276450511</v>
      </c>
      <c r="AZ9" s="29">
        <f>SUM(AS9,AW9,AY9)</f>
        <v>118.74442938469743</v>
      </c>
      <c r="BA9" s="87">
        <f>(((AZ9-AZ$2)/(AZ$1-AZ$2))*100)</f>
        <v>50.989014502553609</v>
      </c>
      <c r="BB9" s="28">
        <v>133</v>
      </c>
      <c r="BC9" s="27">
        <f>(((BB9-BB$2)/(BB$1-BB$2))*100)</f>
        <v>57.456140350877192</v>
      </c>
      <c r="BD9" s="27">
        <f>(BB9/C9)*100000</f>
        <v>20.46153846153846</v>
      </c>
      <c r="BE9" s="27">
        <f>(((BD9-BD$2)/(BD$1-BD$2))*100)</f>
        <v>17.699447194802122</v>
      </c>
      <c r="BF9" s="91">
        <v>160</v>
      </c>
      <c r="BG9" s="29">
        <f>(((BF9-BF$2)/(BF$1-BF$2))*100)</f>
        <v>59.107806691449817</v>
      </c>
      <c r="BH9" s="6">
        <f>(BF9/C9)*100000</f>
        <v>24.615384615384613</v>
      </c>
      <c r="BI9" s="27">
        <f>(((BH9-BH$2)/(BH$1-BH$2))*100)</f>
        <v>58.774433997018605</v>
      </c>
      <c r="BJ9" s="28">
        <v>35</v>
      </c>
      <c r="BK9" s="27">
        <f>(((BJ9-BJ$2)/(BJ$1-BJ$2))*100)</f>
        <v>34.343434343434339</v>
      </c>
      <c r="BL9" s="82">
        <f>(BJ9/C9)*100000</f>
        <v>5.384615384615385</v>
      </c>
      <c r="BM9" s="27">
        <f>(((BL9-BL$2)/(BL$1-BL$2))*100)</f>
        <v>36.637421637528924</v>
      </c>
      <c r="BN9" s="27">
        <f>SUM(BE9,BI9,BM9)</f>
        <v>113.11130282934965</v>
      </c>
      <c r="BO9" s="26">
        <f>(((BN9-BN$2)/(BN$1-BN$2))*100)</f>
        <v>47.573255213439388</v>
      </c>
      <c r="BP9" s="25">
        <f>SUM(K9,Y9,AG9,AO9,BA9,BO9)</f>
        <v>255.9927555098366</v>
      </c>
      <c r="BQ9" s="24">
        <f>(((BP9-BP$2)/(BP$1-BP$2))*100)</f>
        <v>54.955786703833496</v>
      </c>
    </row>
    <row r="10" spans="1:69" s="11" customFormat="1" ht="14.4" x14ac:dyDescent="0.3">
      <c r="A10" s="11">
        <v>6</v>
      </c>
      <c r="B10" s="4" t="s">
        <v>106</v>
      </c>
      <c r="C10" s="80">
        <v>963395</v>
      </c>
      <c r="D10" s="2">
        <v>15</v>
      </c>
      <c r="E10" s="29">
        <f>(((D10-D$2)/(D$1-D$2))*100)</f>
        <v>11.71875</v>
      </c>
      <c r="F10" s="2">
        <v>1</v>
      </c>
      <c r="G10" s="29">
        <f>(((F10-F$2)/(F$1-F$2))*100)</f>
        <v>5.2631578947368416</v>
      </c>
      <c r="H10" s="6">
        <v>99</v>
      </c>
      <c r="I10" s="29">
        <f>(((H10-H$2)/(H$1-H$2))*100)</f>
        <v>37.837837837837839</v>
      </c>
      <c r="J10" s="6">
        <f>SUM(E10,G10,I10)</f>
        <v>54.819745732574681</v>
      </c>
      <c r="K10" s="33">
        <f>(((J10-J$2)/(J$1-J$2))*100)</f>
        <v>18.059862803575871</v>
      </c>
      <c r="L10" s="2">
        <v>404</v>
      </c>
      <c r="M10" s="29">
        <f>(((L10-L$2)/(L$1-L$2))*100)</f>
        <v>26.25</v>
      </c>
      <c r="N10" s="6">
        <f>(L10/C10)*100000</f>
        <v>41.935031840522313</v>
      </c>
      <c r="O10" s="29">
        <f>(((N10-N$2)/(N$1-N$2))*100)</f>
        <v>22.014093105284172</v>
      </c>
      <c r="P10" s="2">
        <v>115</v>
      </c>
      <c r="Q10" s="29">
        <f>(((P10-P$2)/(P$1-P$2))*100)</f>
        <v>32.228915662650607</v>
      </c>
      <c r="R10" s="6">
        <f>(P10/C10)*100000</f>
        <v>11.936952132821947</v>
      </c>
      <c r="S10" s="29">
        <f>(((R10-R$2)/(R$1-R$2))*100)</f>
        <v>28.258208339315548</v>
      </c>
      <c r="T10" s="2">
        <v>40</v>
      </c>
      <c r="U10" s="29">
        <f>(((T10-T$2)/(T$1-T$2))*100)</f>
        <v>24.242424242424242</v>
      </c>
      <c r="V10" s="6">
        <f>(T10/C10)*100000</f>
        <v>4.1519833505467645</v>
      </c>
      <c r="W10" s="29">
        <f>(((V10-V$2)/(V$1-V$2))*100)</f>
        <v>79.310770763809231</v>
      </c>
      <c r="X10" s="29">
        <f>SUM(O10,S10,W10)</f>
        <v>129.58307220840896</v>
      </c>
      <c r="Y10" s="32">
        <f>(((X10-X$2)/(X$1-X$2))*100)</f>
        <v>59.864894973646862</v>
      </c>
      <c r="Z10" s="29">
        <v>33.89</v>
      </c>
      <c r="AA10" s="29">
        <f>100-(((Z10-Z$2)/(Z$1-Z$2))*100)</f>
        <v>74.789729969012839</v>
      </c>
      <c r="AB10" s="29">
        <v>95.69</v>
      </c>
      <c r="AC10" s="29">
        <f>100-(((AB10-AB$2)/(AB$1-AB$2))*100)</f>
        <v>0.57943925233645643</v>
      </c>
      <c r="AD10" s="29">
        <v>127.69</v>
      </c>
      <c r="AE10" s="29">
        <f>100-(((AD10-AD$2)/(AD$1-AD$2))*100)</f>
        <v>13.524500109865969</v>
      </c>
      <c r="AF10" s="29">
        <f>SUM(AA10,AC10,AE10)</f>
        <v>88.893669331215264</v>
      </c>
      <c r="AG10" s="31">
        <f>(((AF10-AF$2)/(AF$1-AF$2))*100)</f>
        <v>30.207225577667472</v>
      </c>
      <c r="AH10" s="2">
        <v>21</v>
      </c>
      <c r="AI10" s="29">
        <f>(((AH10-AH$2)/(AH$1-AH$2))*100)</f>
        <v>63.636363636363633</v>
      </c>
      <c r="AJ10" s="2">
        <v>70</v>
      </c>
      <c r="AK10" s="29">
        <f>(((AJ10-AJ$2)/(AJ$1-AJ$2))*100)</f>
        <v>100</v>
      </c>
      <c r="AL10" s="2">
        <v>4</v>
      </c>
      <c r="AM10" s="29">
        <f>(((AL10-AL$2)/(AL$1-AL$2))*100)</f>
        <v>36.363636363636367</v>
      </c>
      <c r="AN10" s="29">
        <f>SUM(AI10,AK10,AM10)</f>
        <v>200</v>
      </c>
      <c r="AO10" s="30">
        <f>(((AN10-AN$2)/(AN$1-AN$2))*100)</f>
        <v>84.568918176825932</v>
      </c>
      <c r="AP10" s="2">
        <v>8</v>
      </c>
      <c r="AQ10" s="29">
        <f>(((AP10-AP$2)/(AP$1-AP$2))*100)</f>
        <v>15.384615384615385</v>
      </c>
      <c r="AR10" s="6">
        <f>(AP10/C10)*100000</f>
        <v>0.83039667010935281</v>
      </c>
      <c r="AS10" s="29">
        <f>(((AR10-AR$2)/(AR$1-AR$2))*100)</f>
        <v>17.991927852369312</v>
      </c>
      <c r="AT10" s="2">
        <v>5620</v>
      </c>
      <c r="AU10" s="29">
        <f>(((AT10-AT$2)/(AT$1-AT$2))*100)</f>
        <v>0.42504208824236778</v>
      </c>
      <c r="AV10" s="6">
        <f>(AT10/C10)*100000</f>
        <v>583.35366075182037</v>
      </c>
      <c r="AW10" s="29">
        <f>(((AV10-AV$2)/(AV$1-AV$2))*100)</f>
        <v>1.5116796944322834</v>
      </c>
      <c r="AX10" s="2">
        <v>99</v>
      </c>
      <c r="AY10" s="29">
        <f>(((AX10-AX$2)/(AX$1-AX$2))*100)</f>
        <v>4.8269137006338374</v>
      </c>
      <c r="AZ10" s="29">
        <f>SUM(AS10,AW10,AY10)</f>
        <v>24.330521247435435</v>
      </c>
      <c r="BA10" s="87">
        <f>(((AZ10-AZ$2)/(AZ$1-AZ$2))*100)</f>
        <v>10.447557895293139</v>
      </c>
      <c r="BB10" s="28">
        <v>103</v>
      </c>
      <c r="BC10" s="27">
        <f>(((BB10-BB$2)/(BB$1-BB$2))*100)</f>
        <v>44.298245614035089</v>
      </c>
      <c r="BD10" s="27">
        <f>(BB10/C10)*100000</f>
        <v>10.691357127657918</v>
      </c>
      <c r="BE10" s="27">
        <f>(((BD10-BD$2)/(BD$1-BD$2))*100)</f>
        <v>8.3913050838018783</v>
      </c>
      <c r="BF10" s="91">
        <v>190</v>
      </c>
      <c r="BG10" s="29">
        <f>(((BF10-BF$2)/(BF$1-BF$2))*100)</f>
        <v>70.260223048327148</v>
      </c>
      <c r="BH10" s="6">
        <f>(BF10/C10)*100000</f>
        <v>19.72192091509713</v>
      </c>
      <c r="BI10" s="27">
        <f>(((BH10-BH$2)/(BH$1-BH$2))*100)</f>
        <v>46.680514749119027</v>
      </c>
      <c r="BJ10" s="28">
        <v>60</v>
      </c>
      <c r="BK10" s="27">
        <f>(((BJ10-BJ$2)/(BJ$1-BJ$2))*100)</f>
        <v>59.595959595959592</v>
      </c>
      <c r="BL10" s="82">
        <f>(BJ10/C10)*100000</f>
        <v>6.2279750258201458</v>
      </c>
      <c r="BM10" s="27">
        <f>(((BL10-BL$2)/(BL$1-BL$2))*100)</f>
        <v>43.427336330559328</v>
      </c>
      <c r="BN10" s="27">
        <f>SUM(BE10,BI10,BM10)</f>
        <v>98.499156163480237</v>
      </c>
      <c r="BO10" s="26">
        <f>(((BN10-BN$2)/(BN$1-BN$2))*100)</f>
        <v>40.552643439687252</v>
      </c>
      <c r="BP10" s="25">
        <f>SUM(K10,Y10,AG10,AO10,BA10,BO10)</f>
        <v>243.70110286669652</v>
      </c>
      <c r="BQ10" s="24">
        <f>(((BP10-BP$2)/(BP$1-BP$2))*100)</f>
        <v>51.548063674419851</v>
      </c>
    </row>
    <row r="11" spans="1:69" s="11" customFormat="1" ht="14.4" x14ac:dyDescent="0.3">
      <c r="A11" s="11">
        <v>7</v>
      </c>
      <c r="B11" s="4" t="s">
        <v>107</v>
      </c>
      <c r="C11" s="80">
        <v>133731</v>
      </c>
      <c r="D11" s="7">
        <v>1</v>
      </c>
      <c r="E11" s="29">
        <f>(((D11-D$2)/(D$1-D$2))*100)</f>
        <v>0.78125</v>
      </c>
      <c r="F11" s="7">
        <v>0</v>
      </c>
      <c r="G11" s="29">
        <f>(((F11-F$2)/(F$1-F$2))*100)</f>
        <v>0</v>
      </c>
      <c r="H11" s="6">
        <v>27</v>
      </c>
      <c r="I11" s="29">
        <f>(((H11-H$2)/(H$1-H$2))*100)</f>
        <v>10.038610038610038</v>
      </c>
      <c r="J11" s="6">
        <f>SUM(E11,G11,I11)</f>
        <v>10.819860038610038</v>
      </c>
      <c r="K11" s="33">
        <f>(((J11-J$2)/(J$1-J$2))*100)</f>
        <v>3.3549401695615795</v>
      </c>
      <c r="L11" s="2">
        <v>75</v>
      </c>
      <c r="M11" s="29">
        <f>(((L11-L$2)/(L$1-L$2))*100)</f>
        <v>3.4027777777777777</v>
      </c>
      <c r="N11" s="6">
        <f>(L11/C11)*100000</f>
        <v>56.082733248087578</v>
      </c>
      <c r="O11" s="29">
        <f>(((N11-N$2)/(N$1-N$2))*100)</f>
        <v>35.356911957783794</v>
      </c>
      <c r="P11" s="2">
        <v>32</v>
      </c>
      <c r="Q11" s="29">
        <f>(((P11-P$2)/(P$1-P$2))*100)</f>
        <v>7.2289156626506017</v>
      </c>
      <c r="R11" s="6">
        <f>(P11/C11)*100000</f>
        <v>23.928632852517367</v>
      </c>
      <c r="S11" s="29">
        <f>(((R11-R$2)/(R$1-R$2))*100)</f>
        <v>73.482395527390466</v>
      </c>
      <c r="T11" s="2">
        <v>4</v>
      </c>
      <c r="U11" s="29">
        <f>(((T11-T$2)/(T$1-T$2))*100)</f>
        <v>2.4242424242424243</v>
      </c>
      <c r="V11" s="6">
        <f>(T11/C11)*100000</f>
        <v>2.9910791065646709</v>
      </c>
      <c r="W11" s="29">
        <f>(((V11-V$2)/(V$1-V$2))*100)</f>
        <v>57.135293985687682</v>
      </c>
      <c r="X11" s="29">
        <f>SUM(O11,S11,W11)</f>
        <v>165.97460147086196</v>
      </c>
      <c r="Y11" s="32">
        <f>(((X11-X$2)/(X$1-X$2))*100)</f>
        <v>76.777624189178198</v>
      </c>
      <c r="Z11" s="29">
        <v>22.5</v>
      </c>
      <c r="AA11" s="29">
        <f>100-(((Z11-Z$2)/(Z$1-Z$2))*100)</f>
        <v>100</v>
      </c>
      <c r="AB11" s="29">
        <v>86.33</v>
      </c>
      <c r="AC11" s="29">
        <f>100-(((AB11-AB$2)/(AB$1-AB$2))*100)</f>
        <v>18.074766355140198</v>
      </c>
      <c r="AD11" s="29">
        <v>90</v>
      </c>
      <c r="AE11" s="29">
        <f>100-(((AD11-AD$2)/(AD$1-AD$2))*100)</f>
        <v>54.932981762250051</v>
      </c>
      <c r="AF11" s="29">
        <f>SUM(AA11,AC11,AE11)</f>
        <v>173.00774811739024</v>
      </c>
      <c r="AG11" s="31">
        <f>(((AF11-AF$2)/(AF$1-AF$2))*100)</f>
        <v>64.949317819788249</v>
      </c>
      <c r="AH11" s="7">
        <v>2</v>
      </c>
      <c r="AI11" s="29">
        <f>(((AH11-AH$2)/(AH$1-AH$2))*100)</f>
        <v>6.0606060606060606</v>
      </c>
      <c r="AJ11" s="2">
        <v>1</v>
      </c>
      <c r="AK11" s="29">
        <f>(((AJ11-AJ$2)/(AJ$1-AJ$2))*100)</f>
        <v>1.4285714285714286</v>
      </c>
      <c r="AL11" s="2">
        <v>0</v>
      </c>
      <c r="AM11" s="29">
        <f>(((AL11-AL$2)/(AL$1-AL$2))*100)</f>
        <v>0</v>
      </c>
      <c r="AN11" s="29">
        <f>SUM(AI11,AK11,AM11)</f>
        <v>7.4891774891774894</v>
      </c>
      <c r="AO11" s="30">
        <f>(((AN11-AN$2)/(AN$1-AN$2))*100)</f>
        <v>3.1667581914698886</v>
      </c>
      <c r="AP11" s="2">
        <v>1</v>
      </c>
      <c r="AQ11" s="29">
        <f>(((AP11-AP$2)/(AP$1-AP$2))*100)</f>
        <v>1.9230769230769231</v>
      </c>
      <c r="AR11" s="6">
        <f>(AP11/C11)*100000</f>
        <v>0.74776977664116773</v>
      </c>
      <c r="AS11" s="29">
        <f>(((AR11-AR$2)/(AR$1-AR$2))*100)</f>
        <v>16.201678493891968</v>
      </c>
      <c r="AT11" s="2">
        <v>311</v>
      </c>
      <c r="AU11" s="29">
        <f>(((AT11-AT$2)/(AT$1-AT$2))*100)</f>
        <v>2.3521012356472665E-2</v>
      </c>
      <c r="AV11" s="6">
        <f>(AT11/C11)*100000</f>
        <v>232.55640053540316</v>
      </c>
      <c r="AW11" s="29">
        <f>(((AV11-AV$2)/(AV$1-AV$2))*100)</f>
        <v>0.60263749446014414</v>
      </c>
      <c r="AX11" s="2">
        <v>7</v>
      </c>
      <c r="AY11" s="29">
        <f>(((AX11-AX$2)/(AX$1-AX$2))*100)</f>
        <v>0.34129692832764508</v>
      </c>
      <c r="AZ11" s="29">
        <f>SUM(AS11,AW11,AY11)</f>
        <v>17.145612916679756</v>
      </c>
      <c r="BA11" s="87">
        <f>(((AZ11-AZ$2)/(AZ$1-AZ$2))*100)</f>
        <v>7.3623487871711273</v>
      </c>
      <c r="BB11" s="28">
        <v>100</v>
      </c>
      <c r="BC11" s="27">
        <f>(((BB11-BB$2)/(BB$1-BB$2))*100)</f>
        <v>42.982456140350877</v>
      </c>
      <c r="BD11" s="27">
        <f>(BB11/C11)*100000</f>
        <v>74.776977664116771</v>
      </c>
      <c r="BE11" s="27">
        <f>(((BD11-BD$2)/(BD$1-BD$2))*100)</f>
        <v>69.446268429919073</v>
      </c>
      <c r="BF11" s="91">
        <v>20</v>
      </c>
      <c r="BG11" s="29">
        <f>(((BF11-BF$2)/(BF$1-BF$2))*100)</f>
        <v>7.0631970260223049</v>
      </c>
      <c r="BH11" s="6">
        <f>(BF11/C11)*100000</f>
        <v>14.955395532823353</v>
      </c>
      <c r="BI11" s="27">
        <f>(((BH11-BH$2)/(BH$1-BH$2))*100)</f>
        <v>34.900316387190635</v>
      </c>
      <c r="BJ11" s="28">
        <v>15</v>
      </c>
      <c r="BK11" s="27">
        <f>(((BJ11-BJ$2)/(BJ$1-BJ$2))*100)</f>
        <v>14.14141414141414</v>
      </c>
      <c r="BL11" s="82">
        <f>(BJ11/C11)*100000</f>
        <v>11.216546649617515</v>
      </c>
      <c r="BM11" s="27">
        <f>(((BL11-BL$2)/(BL$1-BL$2))*100)</f>
        <v>83.590481578142374</v>
      </c>
      <c r="BN11" s="27">
        <f>SUM(BE11,BI11,BM11)</f>
        <v>187.93706639525209</v>
      </c>
      <c r="BO11" s="26">
        <f>(((BN11-BN$2)/(BN$1-BN$2))*100)</f>
        <v>83.524347731405982</v>
      </c>
      <c r="BP11" s="25">
        <f>SUM(K11,Y11,AG11,AO11,BA11,BO11)</f>
        <v>239.13533688857501</v>
      </c>
      <c r="BQ11" s="24">
        <f>(((BP11-BP$2)/(BP$1-BP$2))*100)</f>
        <v>50.282256193337048</v>
      </c>
    </row>
    <row r="12" spans="1:69" s="11" customFormat="1" ht="14.4" x14ac:dyDescent="0.3">
      <c r="A12" s="11">
        <v>8</v>
      </c>
      <c r="B12" s="4" t="s">
        <v>16</v>
      </c>
      <c r="C12" s="80">
        <v>129151</v>
      </c>
      <c r="D12" s="7">
        <v>2</v>
      </c>
      <c r="E12" s="29">
        <f>(((D12-D$2)/(D$1-D$2))*100)</f>
        <v>1.5625</v>
      </c>
      <c r="F12" s="7">
        <v>0</v>
      </c>
      <c r="G12" s="29">
        <f>(((F12-F$2)/(F$1-F$2))*100)</f>
        <v>0</v>
      </c>
      <c r="H12" s="6">
        <v>15</v>
      </c>
      <c r="I12" s="29">
        <f>(((H12-H$2)/(H$1-H$2))*100)</f>
        <v>5.4054054054054053</v>
      </c>
      <c r="J12" s="6">
        <f>SUM(E12,G12,I12)</f>
        <v>6.9679054054054053</v>
      </c>
      <c r="K12" s="33">
        <f>(((J12-J$2)/(J$1-J$2))*100)</f>
        <v>2.0676028508926683</v>
      </c>
      <c r="L12" s="2">
        <v>124</v>
      </c>
      <c r="M12" s="29">
        <f>(((L12-L$2)/(L$1-L$2))*100)</f>
        <v>6.8055555555555554</v>
      </c>
      <c r="N12" s="6">
        <f>(L12/C12)*100000</f>
        <v>96.011645283427924</v>
      </c>
      <c r="O12" s="29">
        <f>(((N12-N$2)/(N$1-N$2))*100)</f>
        <v>73.01421224403741</v>
      </c>
      <c r="P12" s="2">
        <v>32</v>
      </c>
      <c r="Q12" s="29">
        <f>(((P12-P$2)/(P$1-P$2))*100)</f>
        <v>7.2289156626506017</v>
      </c>
      <c r="R12" s="6">
        <f>(P12/C12)*100000</f>
        <v>24.777198782820111</v>
      </c>
      <c r="S12" s="29">
        <f>(((R12-R$2)/(R$1-R$2))*100)</f>
        <v>76.682589509407109</v>
      </c>
      <c r="T12" s="2">
        <v>4</v>
      </c>
      <c r="U12" s="29">
        <f>(((T12-T$2)/(T$1-T$2))*100)</f>
        <v>2.4242424242424243</v>
      </c>
      <c r="V12" s="6">
        <f>(T12/C12)*100000</f>
        <v>3.0971498478525139</v>
      </c>
      <c r="W12" s="29">
        <f>(((V12-V$2)/(V$1-V$2))*100)</f>
        <v>59.161446678693927</v>
      </c>
      <c r="X12" s="29">
        <f>SUM(O12,S12,W12)</f>
        <v>208.85824843213842</v>
      </c>
      <c r="Y12" s="32">
        <f>(((X12-X$2)/(X$1-X$2))*100)</f>
        <v>96.707523358840746</v>
      </c>
      <c r="Z12" s="29">
        <v>48</v>
      </c>
      <c r="AA12" s="29">
        <f>100-(((Z12-Z$2)/(Z$1-Z$2))*100)</f>
        <v>43.559096945551133</v>
      </c>
      <c r="AB12" s="29">
        <v>57.17</v>
      </c>
      <c r="AC12" s="29">
        <f>100-(((AB12-AB$2)/(AB$1-AB$2))*100)</f>
        <v>72.579439252336442</v>
      </c>
      <c r="AD12" s="29">
        <v>89</v>
      </c>
      <c r="AE12" s="29">
        <f>100-(((AD12-AD$2)/(AD$1-AD$2))*100)</f>
        <v>56.031641397495058</v>
      </c>
      <c r="AF12" s="29">
        <f>SUM(AA12,AC12,AE12)</f>
        <v>172.17017759538263</v>
      </c>
      <c r="AG12" s="31">
        <f>(((AF12-AF$2)/(AF$1-AF$2))*100)</f>
        <v>64.603371543554971</v>
      </c>
      <c r="AH12" s="7">
        <v>0</v>
      </c>
      <c r="AI12" s="29">
        <f>(((AH12-AH$2)/(AH$1-AH$2))*100)</f>
        <v>0</v>
      </c>
      <c r="AJ12" s="2">
        <v>3</v>
      </c>
      <c r="AK12" s="29">
        <f>(((AJ12-AJ$2)/(AJ$1-AJ$2))*100)</f>
        <v>4.2857142857142856</v>
      </c>
      <c r="AL12" s="2">
        <v>0</v>
      </c>
      <c r="AM12" s="29">
        <f>(((AL12-AL$2)/(AL$1-AL$2))*100)</f>
        <v>0</v>
      </c>
      <c r="AN12" s="29">
        <f>SUM(AI12,AK12,AM12)</f>
        <v>4.2857142857142856</v>
      </c>
      <c r="AO12" s="30">
        <f>(((AN12-AN$2)/(AN$1-AN$2))*100)</f>
        <v>1.8121911037891272</v>
      </c>
      <c r="AP12" s="2">
        <v>0</v>
      </c>
      <c r="AQ12" s="29">
        <f>(((AP12-AP$2)/(AP$1-AP$2))*100)</f>
        <v>0</v>
      </c>
      <c r="AR12" s="6">
        <f>(AP12/C12)*100000</f>
        <v>0</v>
      </c>
      <c r="AS12" s="29">
        <f>(((AR12-AR$2)/(AR$1-AR$2))*100)</f>
        <v>0</v>
      </c>
      <c r="AT12" s="2">
        <v>640</v>
      </c>
      <c r="AU12" s="29">
        <f>(((AT12-AT$2)/(AT$1-AT$2))*100)</f>
        <v>4.8403369479557895E-2</v>
      </c>
      <c r="AV12" s="6">
        <f>(AT12/C12)*100000</f>
        <v>495.54397565640221</v>
      </c>
      <c r="AW12" s="29">
        <f>(((AV12-AV$2)/(AV$1-AV$2))*100)</f>
        <v>1.2841331358623713</v>
      </c>
      <c r="AX12" s="2">
        <v>10</v>
      </c>
      <c r="AY12" s="29">
        <f>(((AX12-AX$2)/(AX$1-AX$2))*100)</f>
        <v>0.48756704046806437</v>
      </c>
      <c r="AZ12" s="29">
        <f>SUM(AS12,AW12,AY12)</f>
        <v>1.7717001763304356</v>
      </c>
      <c r="BA12" s="87">
        <f>(((AZ12-AZ$2)/(AZ$1-AZ$2))*100)</f>
        <v>0.7607703911096575</v>
      </c>
      <c r="BB12" s="28">
        <v>50</v>
      </c>
      <c r="BC12" s="27">
        <f>(((BB12-BB$2)/(BB$1-BB$2))*100)</f>
        <v>21.052631578947366</v>
      </c>
      <c r="BD12" s="27">
        <f>(BB12/C12)*100000</f>
        <v>38.714373098156422</v>
      </c>
      <c r="BE12" s="27">
        <f>(((BD12-BD$2)/(BD$1-BD$2))*100)</f>
        <v>35.089091554529304</v>
      </c>
      <c r="BF12" s="91">
        <v>41</v>
      </c>
      <c r="BG12" s="29">
        <f>(((BF12-BF$2)/(BF$1-BF$2))*100)</f>
        <v>14.869888475836431</v>
      </c>
      <c r="BH12" s="6">
        <f>(BF12/C12)*100000</f>
        <v>31.745785940488265</v>
      </c>
      <c r="BI12" s="27">
        <f>(((BH12-BH$2)/(BH$1-BH$2))*100)</f>
        <v>76.396818286055733</v>
      </c>
      <c r="BJ12" s="28">
        <v>6</v>
      </c>
      <c r="BK12" s="27">
        <f>(((BJ12-BJ$2)/(BJ$1-BJ$2))*100)</f>
        <v>5.0505050505050502</v>
      </c>
      <c r="BL12" s="82">
        <f>(BJ12/C12)*100000</f>
        <v>4.6457247717787711</v>
      </c>
      <c r="BM12" s="27">
        <f>(((BL12-BL$2)/(BL$1-BL$2))*100)</f>
        <v>30.68859034003566</v>
      </c>
      <c r="BN12" s="27">
        <f>SUM(BE12,BI12,BM12)</f>
        <v>142.1745001806207</v>
      </c>
      <c r="BO12" s="26">
        <f>(((BN12-BN$2)/(BN$1-BN$2))*100)</f>
        <v>61.537077927032101</v>
      </c>
      <c r="BP12" s="25">
        <f>SUM(K12,Y12,AG12,AO12,BA12,BO12)</f>
        <v>227.48853717521928</v>
      </c>
      <c r="BQ12" s="24">
        <f>(((BP12-BP$2)/(BP$1-BP$2))*100)</f>
        <v>47.053311416385441</v>
      </c>
    </row>
    <row r="13" spans="1:69" s="11" customFormat="1" ht="14.4" x14ac:dyDescent="0.3">
      <c r="A13" s="11">
        <v>9</v>
      </c>
      <c r="B13" s="4" t="s">
        <v>17</v>
      </c>
      <c r="C13" s="80">
        <v>159218</v>
      </c>
      <c r="D13" s="7">
        <v>1</v>
      </c>
      <c r="E13" s="29">
        <f>(((D13-D$2)/(D$1-D$2))*100)</f>
        <v>0.78125</v>
      </c>
      <c r="F13" s="7">
        <v>1</v>
      </c>
      <c r="G13" s="29">
        <f>(((F13-F$2)/(F$1-F$2))*100)</f>
        <v>5.2631578947368416</v>
      </c>
      <c r="H13" s="6">
        <v>17</v>
      </c>
      <c r="I13" s="29">
        <f>(((H13-H$2)/(H$1-H$2))*100)</f>
        <v>6.1776061776061777</v>
      </c>
      <c r="J13" s="6">
        <f>SUM(E13,G13,I13)</f>
        <v>12.222014072343018</v>
      </c>
      <c r="K13" s="33">
        <f>(((J13-J$2)/(J$1-J$2))*100)</f>
        <v>3.8235451730023664</v>
      </c>
      <c r="L13" s="2">
        <v>109</v>
      </c>
      <c r="M13" s="29">
        <f>(((L13-L$2)/(L$1-L$2))*100)</f>
        <v>5.7638888888888893</v>
      </c>
      <c r="N13" s="6">
        <f>(L13/C13)*100000</f>
        <v>68.459596276802884</v>
      </c>
      <c r="O13" s="29">
        <f>(((N13-N$2)/(N$1-N$2))*100)</f>
        <v>47.029637907883426</v>
      </c>
      <c r="P13" s="2">
        <v>27</v>
      </c>
      <c r="Q13" s="29">
        <f>(((P13-P$2)/(P$1-P$2))*100)</f>
        <v>5.7228915662650603</v>
      </c>
      <c r="R13" s="6">
        <f>(P13/C13)*100000</f>
        <v>16.957881646547502</v>
      </c>
      <c r="S13" s="29">
        <f>(((R13-R$2)/(R$1-R$2))*100)</f>
        <v>47.193623773943791</v>
      </c>
      <c r="T13" s="2">
        <v>3</v>
      </c>
      <c r="U13" s="29">
        <f>(((T13-T$2)/(T$1-T$2))*100)</f>
        <v>1.8181818181818181</v>
      </c>
      <c r="V13" s="6">
        <f>(T13/C13)*100000</f>
        <v>1.8842090718386111</v>
      </c>
      <c r="W13" s="29">
        <f>(((V13-V$2)/(V$1-V$2))*100)</f>
        <v>35.991973269353963</v>
      </c>
      <c r="X13" s="29">
        <f>SUM(O13,S13,W13)</f>
        <v>130.21523495118117</v>
      </c>
      <c r="Y13" s="32">
        <f>(((X13-X$2)/(X$1-X$2))*100)</f>
        <v>60.158688543341256</v>
      </c>
      <c r="Z13" s="29">
        <v>32.5</v>
      </c>
      <c r="AA13" s="29">
        <f>100-(((Z13-Z$2)/(Z$1-Z$2))*100)</f>
        <v>77.866312527667105</v>
      </c>
      <c r="AB13" s="29">
        <v>50</v>
      </c>
      <c r="AC13" s="29">
        <f>100-(((AB13-AB$2)/(AB$1-AB$2))*100)</f>
        <v>85.981308411214954</v>
      </c>
      <c r="AD13" s="29">
        <v>80</v>
      </c>
      <c r="AE13" s="29">
        <f>100-(((AD13-AD$2)/(AD$1-AD$2))*100)</f>
        <v>65.919578114700073</v>
      </c>
      <c r="AF13" s="29">
        <f>SUM(AA13,AC13,AE13)</f>
        <v>229.76719905358215</v>
      </c>
      <c r="AG13" s="31">
        <f>(((AF13-AF$2)/(AF$1-AF$2))*100)</f>
        <v>88.392980384888091</v>
      </c>
      <c r="AH13" s="7">
        <v>6</v>
      </c>
      <c r="AI13" s="29">
        <f>(((AH13-AH$2)/(AH$1-AH$2))*100)</f>
        <v>18.181818181818183</v>
      </c>
      <c r="AJ13" s="2">
        <v>0</v>
      </c>
      <c r="AK13" s="29">
        <f>(((AJ13-AJ$2)/(AJ$1-AJ$2))*100)</f>
        <v>0</v>
      </c>
      <c r="AL13" s="2">
        <v>0</v>
      </c>
      <c r="AM13" s="29">
        <f>(((AL13-AL$2)/(AL$1-AL$2))*100)</f>
        <v>0</v>
      </c>
      <c r="AN13" s="29">
        <f>SUM(AI13,AK13,AM13)</f>
        <v>18.181818181818183</v>
      </c>
      <c r="AO13" s="30">
        <f>(((AN13-AN$2)/(AN$1-AN$2))*100)</f>
        <v>7.6880834706205397</v>
      </c>
      <c r="AP13" s="2">
        <v>0</v>
      </c>
      <c r="AQ13" s="29">
        <f>(((AP13-AP$2)/(AP$1-AP$2))*100)</f>
        <v>0</v>
      </c>
      <c r="AR13" s="6">
        <f>(AP13/C13)*100000</f>
        <v>0</v>
      </c>
      <c r="AS13" s="29">
        <f>(((AR13-AR$2)/(AR$1-AR$2))*100)</f>
        <v>0</v>
      </c>
      <c r="AT13" s="2">
        <v>512</v>
      </c>
      <c r="AU13" s="29">
        <f>(((AT13-AT$2)/(AT$1-AT$2))*100)</f>
        <v>3.8722695583646313E-2</v>
      </c>
      <c r="AV13" s="6">
        <f>(AT13/C13)*100000</f>
        <v>321.57168159378966</v>
      </c>
      <c r="AW13" s="29">
        <f>(((AV13-AV$2)/(AV$1-AV$2))*100)</f>
        <v>0.83330818691233977</v>
      </c>
      <c r="AX13" s="2">
        <v>11</v>
      </c>
      <c r="AY13" s="29">
        <f>(((AX13-AX$2)/(AX$1-AX$2))*100)</f>
        <v>0.53632374451487075</v>
      </c>
      <c r="AZ13" s="29">
        <f>SUM(AS13,AW13,AY13)</f>
        <v>1.3696319314272105</v>
      </c>
      <c r="BA13" s="87">
        <f>(((AZ13-AZ$2)/(AZ$1-AZ$2))*100)</f>
        <v>0.58812175675587797</v>
      </c>
      <c r="BB13" s="28">
        <v>80</v>
      </c>
      <c r="BC13" s="27">
        <f>(((BB13-BB$2)/(BB$1-BB$2))*100)</f>
        <v>34.210526315789473</v>
      </c>
      <c r="BD13" s="27">
        <f>(BB13/C13)*100000</f>
        <v>50.245575249029628</v>
      </c>
      <c r="BE13" s="27">
        <f>(((BD13-BD$2)/(BD$1-BD$2))*100)</f>
        <v>46.074974483722428</v>
      </c>
      <c r="BF13" s="91">
        <v>20</v>
      </c>
      <c r="BG13" s="29">
        <f>(((BF13-BF$2)/(BF$1-BF$2))*100)</f>
        <v>7.0631970260223049</v>
      </c>
      <c r="BH13" s="6">
        <f>(BF13/C13)*100000</f>
        <v>12.561393812257407</v>
      </c>
      <c r="BI13" s="27">
        <f>(((BH13-BH$2)/(BH$1-BH$2))*100)</f>
        <v>28.983676301323385</v>
      </c>
      <c r="BJ13" s="28">
        <v>16</v>
      </c>
      <c r="BK13" s="27">
        <f>(((BJ13-BJ$2)/(BJ$1-BJ$2))*100)</f>
        <v>15.151515151515152</v>
      </c>
      <c r="BL13" s="82">
        <f>(BJ13/C13)*100000</f>
        <v>10.049115049805927</v>
      </c>
      <c r="BM13" s="27">
        <f>(((BL13-BL$2)/(BL$1-BL$2))*100)</f>
        <v>74.191453470341145</v>
      </c>
      <c r="BN13" s="27">
        <f>SUM(BE13,BI13,BM13)</f>
        <v>149.25010425538696</v>
      </c>
      <c r="BO13" s="26">
        <f>(((BN13-BN$2)/(BN$1-BN$2))*100)</f>
        <v>64.936651611146715</v>
      </c>
      <c r="BP13" s="25">
        <f>SUM(K13,Y13,AG13,AO13,BA13,BO13)</f>
        <v>225.58807093975483</v>
      </c>
      <c r="BQ13" s="24">
        <f>(((BP13-BP$2)/(BP$1-BP$2))*100)</f>
        <v>46.526428437730033</v>
      </c>
    </row>
    <row r="14" spans="1:69" s="11" customFormat="1" ht="14.4" x14ac:dyDescent="0.3">
      <c r="A14" s="11">
        <v>10</v>
      </c>
      <c r="B14" s="4" t="s">
        <v>18</v>
      </c>
      <c r="C14" s="80">
        <v>143345</v>
      </c>
      <c r="D14" s="7">
        <v>0</v>
      </c>
      <c r="E14" s="29">
        <f>(((D14-D$2)/(D$1-D$2))*100)</f>
        <v>0</v>
      </c>
      <c r="F14" s="7">
        <v>0</v>
      </c>
      <c r="G14" s="29">
        <f>(((F14-F$2)/(F$1-F$2))*100)</f>
        <v>0</v>
      </c>
      <c r="H14" s="6">
        <v>19</v>
      </c>
      <c r="I14" s="29">
        <f>(((H14-H$2)/(H$1-H$2))*100)</f>
        <v>6.9498069498069501</v>
      </c>
      <c r="J14" s="6">
        <f>SUM(E14,G14,I14)</f>
        <v>6.9498069498069501</v>
      </c>
      <c r="K14" s="33">
        <f>(((J14-J$2)/(J$1-J$2))*100)</f>
        <v>2.0615542808754297</v>
      </c>
      <c r="L14" s="2">
        <v>88</v>
      </c>
      <c r="M14" s="29">
        <f>(((L14-L$2)/(L$1-L$2))*100)</f>
        <v>4.3055555555555554</v>
      </c>
      <c r="N14" s="6">
        <f>(L14/C14)*100000</f>
        <v>61.390351948097255</v>
      </c>
      <c r="O14" s="29">
        <f>(((N14-N$2)/(N$1-N$2))*100)</f>
        <v>40.362572793578607</v>
      </c>
      <c r="P14" s="2">
        <v>22</v>
      </c>
      <c r="Q14" s="29">
        <f>(((P14-P$2)/(P$1-P$2))*100)</f>
        <v>4.2168674698795181</v>
      </c>
      <c r="R14" s="6">
        <f>(P14/C14)*100000</f>
        <v>15.347587987024314</v>
      </c>
      <c r="S14" s="29">
        <f>(((R14-R$2)/(R$1-R$2))*100)</f>
        <v>41.120728440228078</v>
      </c>
      <c r="T14" s="2">
        <v>3</v>
      </c>
      <c r="U14" s="29">
        <f>(((T14-T$2)/(T$1-T$2))*100)</f>
        <v>1.8181818181818181</v>
      </c>
      <c r="V14" s="6">
        <f>(T14/C14)*100000</f>
        <v>2.0928529073214972</v>
      </c>
      <c r="W14" s="29">
        <f>(((V14-V$2)/(V$1-V$2))*100)</f>
        <v>39.977466950364501</v>
      </c>
      <c r="X14" s="29">
        <f>SUM(O14,S14,W14)</f>
        <v>121.46076818417119</v>
      </c>
      <c r="Y14" s="32">
        <f>(((X14-X$2)/(X$1-X$2))*100)</f>
        <v>56.090106407399773</v>
      </c>
      <c r="Z14" s="29">
        <v>35.619999999999997</v>
      </c>
      <c r="AA14" s="29">
        <f>100-(((Z14-Z$2)/(Z$1-Z$2))*100)</f>
        <v>70.960602036299264</v>
      </c>
      <c r="AB14" s="29">
        <v>80.8</v>
      </c>
      <c r="AC14" s="29">
        <f>100-(((AB14-AB$2)/(AB$1-AB$2))*100)</f>
        <v>28.411214953271042</v>
      </c>
      <c r="AD14" s="29">
        <v>117.5</v>
      </c>
      <c r="AE14" s="29">
        <f>100-(((AD14-AD$2)/(AD$1-AD$2))*100)</f>
        <v>24.71984179301252</v>
      </c>
      <c r="AF14" s="29">
        <f>SUM(AA14,AC14,AE14)</f>
        <v>124.09165878258283</v>
      </c>
      <c r="AG14" s="31">
        <f>(((AF14-AF$2)/(AF$1-AF$2))*100)</f>
        <v>44.745241257125819</v>
      </c>
      <c r="AH14" s="7">
        <v>1</v>
      </c>
      <c r="AI14" s="29">
        <f>(((AH14-AH$2)/(AH$1-AH$2))*100)</f>
        <v>3.0303030303030303</v>
      </c>
      <c r="AJ14" s="2">
        <v>7</v>
      </c>
      <c r="AK14" s="29">
        <f>(((AJ14-AJ$2)/(AJ$1-AJ$2))*100)</f>
        <v>10</v>
      </c>
      <c r="AL14" s="2">
        <v>0</v>
      </c>
      <c r="AM14" s="29">
        <f>(((AL14-AL$2)/(AL$1-AL$2))*100)</f>
        <v>0</v>
      </c>
      <c r="AN14" s="29">
        <f>SUM(AI14,AK14,AM14)</f>
        <v>13.030303030303031</v>
      </c>
      <c r="AO14" s="30">
        <f>(((AN14-AN$2)/(AN$1-AN$2))*100)</f>
        <v>5.5097931539447202</v>
      </c>
      <c r="AP14" s="2">
        <v>2</v>
      </c>
      <c r="AQ14" s="29">
        <f>(((AP14-AP$2)/(AP$1-AP$2))*100)</f>
        <v>3.8461538461538463</v>
      </c>
      <c r="AR14" s="6">
        <f>(AP14/C14)*100000</f>
        <v>1.3952352715476648</v>
      </c>
      <c r="AS14" s="29">
        <f>(((AR14-AR$2)/(AR$1-AR$2))*100)</f>
        <v>30.23009755019941</v>
      </c>
      <c r="AT14" s="2">
        <v>41</v>
      </c>
      <c r="AU14" s="29">
        <f>(((AT14-AT$2)/(AT$1-AT$2))*100)</f>
        <v>3.1008408572841778E-3</v>
      </c>
      <c r="AV14" s="6">
        <f>(AT14/C14)*100000</f>
        <v>28.602323066727124</v>
      </c>
      <c r="AW14" s="29">
        <f>(((AV14-AV$2)/(AV$1-AV$2))*100)</f>
        <v>7.4118933166270676E-2</v>
      </c>
      <c r="AX14" s="2">
        <v>8</v>
      </c>
      <c r="AY14" s="29">
        <f>(((AX14-AX$2)/(AX$1-AX$2))*100)</f>
        <v>0.39005363237445145</v>
      </c>
      <c r="AZ14" s="29">
        <f>SUM(AS14,AW14,AY14)</f>
        <v>30.694270115740132</v>
      </c>
      <c r="BA14" s="87">
        <f>(((AZ14-AZ$2)/(AZ$1-AZ$2))*100)</f>
        <v>13.18016004781494</v>
      </c>
      <c r="BB14" s="28">
        <v>60</v>
      </c>
      <c r="BC14" s="27">
        <f>(((BB14-BB$2)/(BB$1-BB$2))*100)</f>
        <v>25.438596491228072</v>
      </c>
      <c r="BD14" s="27">
        <f>(BB14/C14)*100000</f>
        <v>41.857058146429942</v>
      </c>
      <c r="BE14" s="27">
        <f>(((BD14-BD$2)/(BD$1-BD$2))*100)</f>
        <v>38.083156663434195</v>
      </c>
      <c r="BF14" s="91">
        <v>50</v>
      </c>
      <c r="BG14" s="29">
        <f>(((BF14-BF$2)/(BF$1-BF$2))*100)</f>
        <v>18.21561338289963</v>
      </c>
      <c r="BH14" s="6">
        <f>(BF14/C14)*100000</f>
        <v>34.880881788691617</v>
      </c>
      <c r="BI14" s="27">
        <f>(((BH14-BH$2)/(BH$1-BH$2))*100)</f>
        <v>84.145030665840849</v>
      </c>
      <c r="BJ14" s="28">
        <v>19</v>
      </c>
      <c r="BK14" s="27">
        <f>(((BJ14-BJ$2)/(BJ$1-BJ$2))*100)</f>
        <v>18.181818181818183</v>
      </c>
      <c r="BL14" s="82">
        <f>(BJ14/C14)*100000</f>
        <v>13.254735079702815</v>
      </c>
      <c r="BM14" s="27">
        <f>(((BL14-BL$2)/(BL$1-BL$2))*100)</f>
        <v>100</v>
      </c>
      <c r="BN14" s="27">
        <f>SUM(BE14,BI14,BM14)</f>
        <v>222.22818732927504</v>
      </c>
      <c r="BO14" s="26">
        <f>(((BN14-BN$2)/(BN$1-BN$2))*100)</f>
        <v>100</v>
      </c>
      <c r="BP14" s="25">
        <f>SUM(K14,Y14,AG14,AO14,BA14,BO14)</f>
        <v>221.58685514716069</v>
      </c>
      <c r="BQ14" s="24">
        <f>(((BP14-BP$2)/(BP$1-BP$2))*100)</f>
        <v>45.41713617265075</v>
      </c>
    </row>
    <row r="15" spans="1:69" s="11" customFormat="1" ht="14.4" x14ac:dyDescent="0.3">
      <c r="A15" s="11">
        <v>11</v>
      </c>
      <c r="B15" s="4" t="s">
        <v>19</v>
      </c>
      <c r="C15" s="80">
        <v>107319</v>
      </c>
      <c r="D15" s="72">
        <v>1</v>
      </c>
      <c r="E15" s="73">
        <f>(((D15-D$2)/(D$1-D$2))*100)</f>
        <v>0.78125</v>
      </c>
      <c r="F15" s="72">
        <v>0</v>
      </c>
      <c r="G15" s="73">
        <f>(((F15-F$2)/(F$1-F$2))*100)</f>
        <v>0</v>
      </c>
      <c r="H15" s="74">
        <v>1</v>
      </c>
      <c r="I15" s="73">
        <f>(((H15-H$2)/(H$1-H$2))*100)</f>
        <v>0</v>
      </c>
      <c r="J15" s="74">
        <f>SUM(E15,G15,I15)</f>
        <v>0.78125</v>
      </c>
      <c r="K15" s="33">
        <f>(((J15-J$2)/(J$1-J$2))*100)</f>
        <v>0</v>
      </c>
      <c r="L15" s="75">
        <v>75</v>
      </c>
      <c r="M15" s="29">
        <f>(((L15-L$2)/(L$1-L$2))*100)</f>
        <v>3.4027777777777777</v>
      </c>
      <c r="N15" s="74">
        <f>(L15/C15)*100000</f>
        <v>69.885108880999638</v>
      </c>
      <c r="O15" s="73">
        <f>(((N15-N$2)/(N$1-N$2))*100)</f>
        <v>48.374051102777507</v>
      </c>
      <c r="P15" s="75">
        <v>21</v>
      </c>
      <c r="Q15" s="73">
        <f>(((P15-P$2)/(P$1-P$2))*100)</f>
        <v>3.9156626506024099</v>
      </c>
      <c r="R15" s="74">
        <f>(P15/C15)*100000</f>
        <v>19.567830486679899</v>
      </c>
      <c r="S15" s="73">
        <f>(((R15-R$2)/(R$1-R$2))*100)</f>
        <v>57.036515496668407</v>
      </c>
      <c r="T15" s="75">
        <v>1</v>
      </c>
      <c r="U15" s="73">
        <f>(((T15-T$2)/(T$1-T$2))*100)</f>
        <v>0.60606060606060608</v>
      </c>
      <c r="V15" s="74">
        <f>(T15/C15)*100000</f>
        <v>0.93180145174666185</v>
      </c>
      <c r="W15" s="73">
        <f>(((V15-V$2)/(V$1-V$2))*100)</f>
        <v>17.799178151119559</v>
      </c>
      <c r="X15" s="73">
        <f>SUM(O15,S15,W15)</f>
        <v>123.20974475056548</v>
      </c>
      <c r="Y15" s="32">
        <f>(((X15-X$2)/(X$1-X$2))*100)</f>
        <v>56.902932020151795</v>
      </c>
      <c r="Z15" s="73">
        <v>28</v>
      </c>
      <c r="AA15" s="73">
        <f>100-(((Z15-Z$2)/(Z$1-Z$2))*100)</f>
        <v>87.826471890216908</v>
      </c>
      <c r="AB15" s="73">
        <v>51</v>
      </c>
      <c r="AC15" s="73">
        <f>100-(((AB15-AB$2)/(AB$1-AB$2))*100)</f>
        <v>84.112149532710276</v>
      </c>
      <c r="AD15" s="73">
        <v>70</v>
      </c>
      <c r="AE15" s="73">
        <f>100-(((AD15-AD$2)/(AD$1-AD$2))*100)</f>
        <v>76.90617446715008</v>
      </c>
      <c r="AF15" s="73">
        <f>SUM(AA15,AC15,AE15)</f>
        <v>248.84479589007725</v>
      </c>
      <c r="AG15" s="31">
        <f>(((AF15-AF$2)/(AF$1-AF$2))*100)</f>
        <v>96.272703240040386</v>
      </c>
      <c r="AH15" s="72">
        <v>0</v>
      </c>
      <c r="AI15" s="73">
        <f>(((AH15-AH$2)/(AH$1-AH$2))*100)</f>
        <v>0</v>
      </c>
      <c r="AJ15" s="75">
        <v>4</v>
      </c>
      <c r="AK15" s="73">
        <f>(((AJ15-AJ$2)/(AJ$1-AJ$2))*100)</f>
        <v>5.7142857142857144</v>
      </c>
      <c r="AL15" s="75">
        <v>1</v>
      </c>
      <c r="AM15" s="73">
        <f>(((AL15-AL$2)/(AL$1-AL$2))*100)</f>
        <v>9.0909090909090917</v>
      </c>
      <c r="AN15" s="73">
        <f>SUM(AI15,AK15,AM15)</f>
        <v>14.805194805194805</v>
      </c>
      <c r="AO15" s="30">
        <f>(((AN15-AN$2)/(AN$1-AN$2))*100)</f>
        <v>6.2602965403624395</v>
      </c>
      <c r="AP15" s="75">
        <v>1</v>
      </c>
      <c r="AQ15" s="73">
        <f>(((AP15-AP$2)/(AP$1-AP$2))*100)</f>
        <v>1.9230769230769231</v>
      </c>
      <c r="AR15" s="74">
        <f>(AP15/C15)*100000</f>
        <v>0.93180145174666185</v>
      </c>
      <c r="AS15" s="73">
        <f>(((AR15-AR$2)/(AR$1-AR$2))*100)</f>
        <v>20.18903145451101</v>
      </c>
      <c r="AT15" s="75">
        <v>582</v>
      </c>
      <c r="AU15" s="73">
        <f>(((AT15-AT$2)/(AT$1-AT$2))*100)</f>
        <v>4.4016814120472959E-2</v>
      </c>
      <c r="AV15" s="74">
        <f>(AT15/C15)*100000</f>
        <v>542.30844491655716</v>
      </c>
      <c r="AW15" s="29">
        <f>(((AV15-AV$2)/(AV$1-AV$2))*100)</f>
        <v>1.4053167391509331</v>
      </c>
      <c r="AX15" s="75">
        <v>3</v>
      </c>
      <c r="AY15" s="73">
        <f>(((AX15-AX$2)/(AX$1-AX$2))*100)</f>
        <v>0.14627011214041932</v>
      </c>
      <c r="AZ15" s="29">
        <f>SUM(AS15,AW15,AY15)</f>
        <v>21.740618305802364</v>
      </c>
      <c r="BA15" s="87">
        <f>(((AZ15-AZ$2)/(AZ$1-AZ$2))*100)</f>
        <v>9.3354501582361866</v>
      </c>
      <c r="BB15" s="76">
        <v>40</v>
      </c>
      <c r="BC15" s="77">
        <f>(((BB15-BB$2)/(BB$1-BB$2))*100)</f>
        <v>16.666666666666664</v>
      </c>
      <c r="BD15" s="77">
        <f>(BB15/C15)*100000</f>
        <v>37.272058069866475</v>
      </c>
      <c r="BE15" s="77">
        <f>(((BD15-BD$2)/(BD$1-BD$2))*100)</f>
        <v>33.714984688610791</v>
      </c>
      <c r="BF15" s="92">
        <v>25</v>
      </c>
      <c r="BG15" s="73">
        <f>(((BF15-BF$2)/(BF$1-BF$2))*100)</f>
        <v>8.921933085501859</v>
      </c>
      <c r="BH15" s="74">
        <f>(BF15/C15)*100000</f>
        <v>23.295036293666545</v>
      </c>
      <c r="BI15" s="77">
        <f>(((BH15-BH$2)/(BH$1-BH$2))*100)</f>
        <v>55.511267667406315</v>
      </c>
      <c r="BJ15" s="76">
        <v>5</v>
      </c>
      <c r="BK15" s="77">
        <f>(((BJ15-BJ$2)/(BJ$1-BJ$2))*100)</f>
        <v>4.0404040404040407</v>
      </c>
      <c r="BL15" s="86">
        <f>(BJ15/C15)*100000</f>
        <v>4.6590072587333093</v>
      </c>
      <c r="BM15" s="77">
        <f>(((BL15-BL$2)/(BL$1-BL$2))*100)</f>
        <v>30.795528055484994</v>
      </c>
      <c r="BN15" s="77">
        <f>SUM(BE15,BI15,BM15)</f>
        <v>120.02178041150211</v>
      </c>
      <c r="BO15" s="26">
        <f>(((BN15-BN$2)/(BN$1-BN$2))*100)</f>
        <v>50.89349154728562</v>
      </c>
      <c r="BP15" s="78">
        <f>SUM(K15,Y15,AG15,AO15,BA15,BO15)</f>
        <v>219.66487350607645</v>
      </c>
      <c r="BQ15" s="24">
        <f>(((BP15-BP$2)/(BP$1-BP$2))*100)</f>
        <v>44.884288288758725</v>
      </c>
    </row>
    <row r="16" spans="1:69" s="11" customFormat="1" ht="14.4" x14ac:dyDescent="0.3">
      <c r="A16" s="11">
        <v>12</v>
      </c>
      <c r="B16" s="4" t="s">
        <v>20</v>
      </c>
      <c r="C16" s="80">
        <v>589793</v>
      </c>
      <c r="D16" s="2">
        <v>8</v>
      </c>
      <c r="E16" s="29">
        <f>(((D16-D$2)/(D$1-D$2))*100)</f>
        <v>6.25</v>
      </c>
      <c r="F16" s="2">
        <v>1</v>
      </c>
      <c r="G16" s="29">
        <f>(((F16-F$2)/(F$1-F$2))*100)</f>
        <v>5.2631578947368416</v>
      </c>
      <c r="H16" s="6">
        <v>41</v>
      </c>
      <c r="I16" s="29">
        <f>(((H16-H$2)/(H$1-H$2))*100)</f>
        <v>15.444015444015443</v>
      </c>
      <c r="J16" s="6">
        <f>SUM(E16,G16,I16)</f>
        <v>26.957173338752284</v>
      </c>
      <c r="K16" s="33">
        <f>(((J16-J$2)/(J$1-J$2))*100)</f>
        <v>8.7480892620373183</v>
      </c>
      <c r="L16" s="2">
        <v>182</v>
      </c>
      <c r="M16" s="29">
        <f>(((L16-L$2)/(L$1-L$2))*100)</f>
        <v>10.833333333333334</v>
      </c>
      <c r="N16" s="6">
        <f>(L16/C16)*100000</f>
        <v>30.858284177669116</v>
      </c>
      <c r="O16" s="29">
        <f>(((N16-N$2)/(N$1-N$2))*100)</f>
        <v>11.567517136323756</v>
      </c>
      <c r="P16" s="2">
        <v>59</v>
      </c>
      <c r="Q16" s="29">
        <f>(((P16-P$2)/(P$1-P$2))*100)</f>
        <v>15.361445783132529</v>
      </c>
      <c r="R16" s="6">
        <f>(P16/C16)*100000</f>
        <v>10.00350970594768</v>
      </c>
      <c r="S16" s="29">
        <f>(((R16-R$2)/(R$1-R$2))*100)</f>
        <v>20.966623091659912</v>
      </c>
      <c r="T16" s="2">
        <v>13</v>
      </c>
      <c r="U16" s="29">
        <f>(((T16-T$2)/(T$1-T$2))*100)</f>
        <v>7.878787878787878</v>
      </c>
      <c r="V16" s="6">
        <f>(T16/C16)*100000</f>
        <v>2.2041631555477941</v>
      </c>
      <c r="W16" s="29">
        <f>(((V16-V$2)/(V$1-V$2))*100)</f>
        <v>42.10370418095841</v>
      </c>
      <c r="X16" s="29">
        <f>SUM(O16,S16,W16)</f>
        <v>74.637844408942073</v>
      </c>
      <c r="Y16" s="32">
        <f>(((X16-X$2)/(X$1-X$2))*100)</f>
        <v>34.329453669264879</v>
      </c>
      <c r="Z16" s="29">
        <v>40.44</v>
      </c>
      <c r="AA16" s="29">
        <f>100-(((Z16-Z$2)/(Z$1-Z$2))*100)</f>
        <v>60.292164674634805</v>
      </c>
      <c r="AB16" s="29">
        <v>77.790000000000006</v>
      </c>
      <c r="AC16" s="29">
        <f>100-(((AB16-AB$2)/(AB$1-AB$2))*100)</f>
        <v>34.037383177570078</v>
      </c>
      <c r="AD16" s="29">
        <v>101.67</v>
      </c>
      <c r="AE16" s="29">
        <f>100-(((AD16-AD$2)/(AD$1-AD$2))*100)</f>
        <v>42.111623818940892</v>
      </c>
      <c r="AF16" s="29">
        <f>SUM(AA16,AC16,AE16)</f>
        <v>136.44117167114578</v>
      </c>
      <c r="AG16" s="31">
        <f>(((AF16-AF$2)/(AF$1-AF$2))*100)</f>
        <v>49.846027262407873</v>
      </c>
      <c r="AH16" s="2">
        <v>19</v>
      </c>
      <c r="AI16" s="29">
        <f>(((AH16-AH$2)/(AH$1-AH$2))*100)</f>
        <v>57.575757575757578</v>
      </c>
      <c r="AJ16" s="2">
        <v>10</v>
      </c>
      <c r="AK16" s="29">
        <f>(((AJ16-AJ$2)/(AJ$1-AJ$2))*100)</f>
        <v>14.285714285714285</v>
      </c>
      <c r="AL16" s="2">
        <v>4</v>
      </c>
      <c r="AM16" s="29">
        <f>(((AL16-AL$2)/(AL$1-AL$2))*100)</f>
        <v>36.363636363636367</v>
      </c>
      <c r="AN16" s="29">
        <f>SUM(AI16,AK16,AM16)</f>
        <v>108.22510822510824</v>
      </c>
      <c r="AO16" s="30">
        <f>(((AN16-AN$2)/(AN$1-AN$2))*100)</f>
        <v>45.762401610836548</v>
      </c>
      <c r="AP16" s="2">
        <v>17</v>
      </c>
      <c r="AQ16" s="29">
        <f>(((AP16-AP$2)/(AP$1-AP$2))*100)</f>
        <v>32.692307692307693</v>
      </c>
      <c r="AR16" s="6">
        <f>(AP16/C16)*100000</f>
        <v>2.8823672034086538</v>
      </c>
      <c r="AS16" s="29">
        <f>(((AR16-AR$2)/(AR$1-AR$2))*100)</f>
        <v>62.451289407187502</v>
      </c>
      <c r="AT16" s="2">
        <v>5512</v>
      </c>
      <c r="AU16" s="29">
        <f>(((AT16-AT$2)/(AT$1-AT$2))*100)</f>
        <v>0.41687401964269238</v>
      </c>
      <c r="AV16" s="6">
        <f>(AT16/C16)*100000</f>
        <v>934.56517795226455</v>
      </c>
      <c r="AW16" s="29">
        <f>(((AV16-AV$2)/(AV$1-AV$2))*100)</f>
        <v>2.4217953836325923</v>
      </c>
      <c r="AX16" s="2">
        <v>53</v>
      </c>
      <c r="AY16" s="29">
        <f>(((AX16-AX$2)/(AX$1-AX$2))*100)</f>
        <v>2.5841053144807411</v>
      </c>
      <c r="AZ16" s="29">
        <f>SUM(AS16,AW16,AY16)</f>
        <v>67.457190105300839</v>
      </c>
      <c r="BA16" s="87">
        <f>(((AZ16-AZ$2)/(AZ$1-AZ$2))*100)</f>
        <v>28.966206350930999</v>
      </c>
      <c r="BB16" s="28">
        <v>142</v>
      </c>
      <c r="BC16" s="27">
        <f>(((BB16-BB$2)/(BB$1-BB$2))*100)</f>
        <v>61.403508771929829</v>
      </c>
      <c r="BD16" s="27">
        <f>(BB16/C16)*100000</f>
        <v>24.07624369906052</v>
      </c>
      <c r="BE16" s="27">
        <f>(((BD16-BD$2)/(BD$1-BD$2))*100)</f>
        <v>21.14321030322629</v>
      </c>
      <c r="BF16" s="91">
        <v>120</v>
      </c>
      <c r="BG16" s="29">
        <f>(((BF16-BF$2)/(BF$1-BF$2))*100)</f>
        <v>44.237918215613384</v>
      </c>
      <c r="BH16" s="6">
        <f>(BF16/C16)*100000</f>
        <v>20.34612143582579</v>
      </c>
      <c r="BI16" s="27">
        <f>(((BH16-BH$2)/(BH$1-BH$2))*100)</f>
        <v>48.22319109343232</v>
      </c>
      <c r="BJ16" s="28">
        <v>35</v>
      </c>
      <c r="BK16" s="27">
        <f>(((BJ16-BJ$2)/(BJ$1-BJ$2))*100)</f>
        <v>34.343434343434339</v>
      </c>
      <c r="BL16" s="82">
        <f>(BJ16/C16)*100000</f>
        <v>5.9342854187825216</v>
      </c>
      <c r="BM16" s="27">
        <f>(((BL16-BL$2)/(BL$1-BL$2))*100)</f>
        <v>41.062832172918547</v>
      </c>
      <c r="BN16" s="27">
        <f>SUM(BE16,BI16,BM16)</f>
        <v>110.42923356957715</v>
      </c>
      <c r="BO16" s="26">
        <f>(((BN16-BN$2)/(BN$1-BN$2))*100)</f>
        <v>46.284617243006238</v>
      </c>
      <c r="BP16" s="25">
        <f>SUM(K16,Y16,AG16,AO16,BA16,BO16)</f>
        <v>213.93679539848387</v>
      </c>
      <c r="BQ16" s="24">
        <f>(((BP16-BP$2)/(BP$1-BP$2))*100)</f>
        <v>43.296242787617977</v>
      </c>
    </row>
    <row r="17" spans="1:69" s="11" customFormat="1" ht="14.4" x14ac:dyDescent="0.3">
      <c r="A17" s="11">
        <v>13</v>
      </c>
      <c r="B17" s="4" t="s">
        <v>21</v>
      </c>
      <c r="C17" s="80">
        <v>247220</v>
      </c>
      <c r="D17" s="2">
        <v>2</v>
      </c>
      <c r="E17" s="29">
        <f>(((D17-D$2)/(D$1-D$2))*100)</f>
        <v>1.5625</v>
      </c>
      <c r="F17" s="2">
        <v>0</v>
      </c>
      <c r="G17" s="29">
        <f>(((F17-F$2)/(F$1-F$2))*100)</f>
        <v>0</v>
      </c>
      <c r="H17" s="6">
        <v>24</v>
      </c>
      <c r="I17" s="29">
        <f>(((H17-H$2)/(H$1-H$2))*100)</f>
        <v>8.8803088803088812</v>
      </c>
      <c r="J17" s="6">
        <f>SUM(E17,G17,I17)</f>
        <v>10.442808880308881</v>
      </c>
      <c r="K17" s="33">
        <f>(((J17-J$2)/(J$1-J$2))*100)</f>
        <v>3.2289282942024462</v>
      </c>
      <c r="L17" s="2">
        <v>159</v>
      </c>
      <c r="M17" s="29">
        <f>(((L17-L$2)/(L$1-L$2))*100)</f>
        <v>9.2361111111111107</v>
      </c>
      <c r="N17" s="6">
        <f>(L17/C17)*100000</f>
        <v>64.315184855594211</v>
      </c>
      <c r="O17" s="29">
        <f>(((N17-N$2)/(N$1-N$2))*100)</f>
        <v>43.121007859058111</v>
      </c>
      <c r="P17" s="2">
        <v>42</v>
      </c>
      <c r="Q17" s="29">
        <f>(((P17-P$2)/(P$1-P$2))*100)</f>
        <v>10.240963855421686</v>
      </c>
      <c r="R17" s="6">
        <f>(P17/C17)*100000</f>
        <v>16.988916754307905</v>
      </c>
      <c r="S17" s="29">
        <f>(((R17-R$2)/(R$1-R$2))*100)</f>
        <v>47.310666376691984</v>
      </c>
      <c r="T17" s="2">
        <v>2</v>
      </c>
      <c r="U17" s="29">
        <f>(((T17-T$2)/(T$1-T$2))*100)</f>
        <v>1.2121212121212122</v>
      </c>
      <c r="V17" s="6">
        <f>(T17/C17)*100000</f>
        <v>0.80899603591942393</v>
      </c>
      <c r="W17" s="29">
        <f>(((V17-V$2)/(V$1-V$2))*100)</f>
        <v>15.453361378529243</v>
      </c>
      <c r="X17" s="29">
        <f>SUM(O17,S17,W17)</f>
        <v>105.88503561427933</v>
      </c>
      <c r="Y17" s="32">
        <f>(((X17-X$2)/(X$1-X$2))*100)</f>
        <v>48.851384852493723</v>
      </c>
      <c r="Z17" s="29">
        <v>24</v>
      </c>
      <c r="AA17" s="29">
        <f>100-(((Z17-Z$2)/(Z$1-Z$2))*100)</f>
        <v>96.679946879150066</v>
      </c>
      <c r="AB17" s="29">
        <v>52.5</v>
      </c>
      <c r="AC17" s="29">
        <f>100-(((AB17-AB$2)/(AB$1-AB$2))*100)</f>
        <v>81.308411214953267</v>
      </c>
      <c r="AD17" s="29">
        <v>90.83</v>
      </c>
      <c r="AE17" s="29">
        <f>100-(((AD17-AD$2)/(AD$1-AD$2))*100)</f>
        <v>54.021094264996705</v>
      </c>
      <c r="AF17" s="29">
        <f>SUM(AA17,AC17,AE17)</f>
        <v>232.00945235910001</v>
      </c>
      <c r="AG17" s="31">
        <f>(((AF17-AF$2)/(AF$1-AF$2))*100)</f>
        <v>89.31911037756781</v>
      </c>
      <c r="AH17" s="2">
        <v>3</v>
      </c>
      <c r="AI17" s="29">
        <f>(((AH17-AH$2)/(AH$1-AH$2))*100)</f>
        <v>9.0909090909090917</v>
      </c>
      <c r="AJ17" s="2">
        <v>3</v>
      </c>
      <c r="AK17" s="29">
        <f>(((AJ17-AJ$2)/(AJ$1-AJ$2))*100)</f>
        <v>4.2857142857142856</v>
      </c>
      <c r="AL17" s="2">
        <v>0</v>
      </c>
      <c r="AM17" s="29">
        <f>(((AL17-AL$2)/(AL$1-AL$2))*100)</f>
        <v>0</v>
      </c>
      <c r="AN17" s="29">
        <f>SUM(AI17,AK17,AM17)</f>
        <v>13.376623376623378</v>
      </c>
      <c r="AO17" s="30">
        <f>(((AN17-AN$2)/(AN$1-AN$2))*100)</f>
        <v>5.6562328390993972</v>
      </c>
      <c r="AP17" s="2">
        <v>0</v>
      </c>
      <c r="AQ17" s="29">
        <f>(((AP17-AP$2)/(AP$1-AP$2))*100)</f>
        <v>0</v>
      </c>
      <c r="AR17" s="6">
        <f>(AP17/C17)*100000</f>
        <v>0</v>
      </c>
      <c r="AS17" s="29">
        <f>(((AR17-AR$2)/(AR$1-AR$2))*100)</f>
        <v>0</v>
      </c>
      <c r="AT17" s="2">
        <v>4</v>
      </c>
      <c r="AU17" s="29">
        <f>(((AT17-AT$2)/(AT$1-AT$2))*100)</f>
        <v>3.0252105924723682E-4</v>
      </c>
      <c r="AV17" s="6">
        <f>(AT17/C17)*100000</f>
        <v>1.6179920718388479</v>
      </c>
      <c r="AW17" s="29">
        <f>(((AV17-AV$2)/(AV$1-AV$2))*100)</f>
        <v>4.1928009118841793E-3</v>
      </c>
      <c r="AX17" s="2">
        <v>2</v>
      </c>
      <c r="AY17" s="29">
        <f>(((AX17-AX$2)/(AX$1-AX$2))*100)</f>
        <v>9.7513408093612863E-2</v>
      </c>
      <c r="AZ17" s="29">
        <f>SUM(AS17,AW17,AY17)</f>
        <v>0.10170620900549704</v>
      </c>
      <c r="BA17" s="87">
        <f>(((AZ17-AZ$2)/(AZ$1-AZ$2))*100)</f>
        <v>4.3672780212537225E-2</v>
      </c>
      <c r="BB17" s="28">
        <v>132</v>
      </c>
      <c r="BC17" s="27">
        <f>(((BB17-BB$2)/(BB$1-BB$2))*100)</f>
        <v>57.017543859649123</v>
      </c>
      <c r="BD17" s="27">
        <f>(BB17/C17)*100000</f>
        <v>53.393738370681987</v>
      </c>
      <c r="BE17" s="27">
        <f>(((BD17-BD$2)/(BD$1-BD$2))*100)</f>
        <v>49.074258603796324</v>
      </c>
      <c r="BF17" s="91">
        <v>40</v>
      </c>
      <c r="BG17" s="29">
        <f>(((BF17-BF$2)/(BF$1-BF$2))*100)</f>
        <v>14.49814126394052</v>
      </c>
      <c r="BH17" s="6">
        <f>(BF17/C17)*100000</f>
        <v>16.17992071838848</v>
      </c>
      <c r="BI17" s="27">
        <f>(((BH17-BH$2)/(BH$1-BH$2))*100)</f>
        <v>37.926661246022192</v>
      </c>
      <c r="BJ17" s="28">
        <v>20</v>
      </c>
      <c r="BK17" s="27">
        <f>(((BJ17-BJ$2)/(BJ$1-BJ$2))*100)</f>
        <v>19.19191919191919</v>
      </c>
      <c r="BL17" s="82">
        <f>(BJ17/C17)*100000</f>
        <v>8.0899603591942402</v>
      </c>
      <c r="BM17" s="27">
        <f>(((BL17-BL$2)/(BL$1-BL$2))*100)</f>
        <v>58.418238142298193</v>
      </c>
      <c r="BN17" s="27">
        <f>SUM(BE17,BI17,BM17)</f>
        <v>145.41915799211671</v>
      </c>
      <c r="BO17" s="26">
        <f>(((BN17-BN$2)/(BN$1-BN$2))*100)</f>
        <v>63.096019494898606</v>
      </c>
      <c r="BP17" s="25">
        <f>SUM(K17,Y17,AG17,AO17,BA17,BO17)</f>
        <v>210.19534863847451</v>
      </c>
      <c r="BQ17" s="24">
        <f>(((BP17-BP$2)/(BP$1-BP$2))*100)</f>
        <v>42.258968577422614</v>
      </c>
    </row>
    <row r="18" spans="1:69" s="11" customFormat="1" ht="14.4" x14ac:dyDescent="0.3">
      <c r="A18" s="11">
        <v>14</v>
      </c>
      <c r="B18" s="4" t="s">
        <v>108</v>
      </c>
      <c r="C18" s="80">
        <v>270184</v>
      </c>
      <c r="D18" s="2">
        <v>4</v>
      </c>
      <c r="E18" s="29">
        <f>(((D18-D$2)/(D$1-D$2))*100)</f>
        <v>3.125</v>
      </c>
      <c r="F18" s="2">
        <v>0</v>
      </c>
      <c r="G18" s="29">
        <f>(((F18-F$2)/(F$1-F$2))*100)</f>
        <v>0</v>
      </c>
      <c r="H18" s="6">
        <v>32</v>
      </c>
      <c r="I18" s="29">
        <f>(((H18-H$2)/(H$1-H$2))*100)</f>
        <v>11.969111969111969</v>
      </c>
      <c r="J18" s="6">
        <f>SUM(E18,G18,I18)</f>
        <v>15.094111969111969</v>
      </c>
      <c r="K18" s="33">
        <f>(((J18-J$2)/(J$1-J$2))*100)</f>
        <v>4.7834107886327208</v>
      </c>
      <c r="L18" s="2">
        <v>162</v>
      </c>
      <c r="M18" s="29">
        <f>(((L18-L$2)/(L$1-L$2))*100)</f>
        <v>9.4444444444444446</v>
      </c>
      <c r="N18" s="6">
        <f>(L18/C18)*100000</f>
        <v>59.959138957155126</v>
      </c>
      <c r="O18" s="29">
        <f>(((N18-N$2)/(N$1-N$2))*100)</f>
        <v>39.012783514927762</v>
      </c>
      <c r="P18" s="2">
        <v>32</v>
      </c>
      <c r="Q18" s="29">
        <f>(((P18-P$2)/(P$1-P$2))*100)</f>
        <v>7.2289156626506017</v>
      </c>
      <c r="R18" s="6">
        <f>(P18/C18)*100000</f>
        <v>11.843780534746692</v>
      </c>
      <c r="S18" s="29">
        <f>(((R18-R$2)/(R$1-R$2))*100)</f>
        <v>27.906830589151898</v>
      </c>
      <c r="T18" s="2">
        <v>4</v>
      </c>
      <c r="U18" s="29">
        <f>(((T18-T$2)/(T$1-T$2))*100)</f>
        <v>2.4242424242424243</v>
      </c>
      <c r="V18" s="6">
        <f>(T18/C18)*100000</f>
        <v>1.4804725668433365</v>
      </c>
      <c r="W18" s="29">
        <f>(((V18-V$2)/(V$1-V$2))*100)</f>
        <v>28.279838924584727</v>
      </c>
      <c r="X18" s="29">
        <f>SUM(O18,S18,W18)</f>
        <v>95.199453028664379</v>
      </c>
      <c r="Y18" s="32">
        <f>(((X18-X$2)/(X$1-X$2))*100)</f>
        <v>43.885329057549065</v>
      </c>
      <c r="Z18" s="29">
        <v>27.5</v>
      </c>
      <c r="AA18" s="29">
        <f>100-(((Z18-Z$2)/(Z$1-Z$2))*100)</f>
        <v>88.933156263833553</v>
      </c>
      <c r="AB18" s="29">
        <v>80</v>
      </c>
      <c r="AC18" s="29">
        <f>100-(((AB18-AB$2)/(AB$1-AB$2))*100)</f>
        <v>29.90654205607477</v>
      </c>
      <c r="AD18" s="29">
        <v>91.8</v>
      </c>
      <c r="AE18" s="29">
        <f>100-(((AD18-AD$2)/(AD$1-AD$2))*100)</f>
        <v>52.955394418809057</v>
      </c>
      <c r="AF18" s="29">
        <f>SUM(AA18,AC18,AE18)</f>
        <v>171.79509273871739</v>
      </c>
      <c r="AG18" s="31">
        <f>(((AF18-AF$2)/(AF$1-AF$2))*100)</f>
        <v>64.448448219458271</v>
      </c>
      <c r="AH18" s="2">
        <v>4</v>
      </c>
      <c r="AI18" s="29">
        <f>(((AH18-AH$2)/(AH$1-AH$2))*100)</f>
        <v>12.121212121212121</v>
      </c>
      <c r="AJ18" s="2">
        <v>3</v>
      </c>
      <c r="AK18" s="29">
        <f>(((AJ18-AJ$2)/(AJ$1-AJ$2))*100)</f>
        <v>4.2857142857142856</v>
      </c>
      <c r="AL18" s="2">
        <v>2</v>
      </c>
      <c r="AM18" s="29">
        <f>(((AL18-AL$2)/(AL$1-AL$2))*100)</f>
        <v>18.181818181818183</v>
      </c>
      <c r="AN18" s="29">
        <f>SUM(AI18,AK18,AM18)</f>
        <v>34.588744588744589</v>
      </c>
      <c r="AO18" s="30">
        <f>(((AN18-AN$2)/(AN$1-AN$2))*100)</f>
        <v>14.62566355482336</v>
      </c>
      <c r="AP18" s="2">
        <v>2</v>
      </c>
      <c r="AQ18" s="29">
        <f>(((AP18-AP$2)/(AP$1-AP$2))*100)</f>
        <v>3.8461538461538463</v>
      </c>
      <c r="AR18" s="6">
        <f>(AP18/C18)*100000</f>
        <v>0.74023628342166825</v>
      </c>
      <c r="AS18" s="29">
        <f>(((AR18-AR$2)/(AR$1-AR$2))*100)</f>
        <v>16.038452807469479</v>
      </c>
      <c r="AT18" s="2">
        <v>590</v>
      </c>
      <c r="AU18" s="29">
        <f>(((AT18-AT$2)/(AT$1-AT$2))*100)</f>
        <v>4.4621856238967438E-2</v>
      </c>
      <c r="AV18" s="6">
        <f>(AT18/C18)*100000</f>
        <v>218.36970360939213</v>
      </c>
      <c r="AW18" s="29">
        <f>(((AV18-AV$2)/(AV$1-AV$2))*100)</f>
        <v>0.56587464695100764</v>
      </c>
      <c r="AX18" s="2">
        <v>5</v>
      </c>
      <c r="AY18" s="29">
        <f>(((AX18-AX$2)/(AX$1-AX$2))*100)</f>
        <v>0.24378352023403219</v>
      </c>
      <c r="AZ18" s="29">
        <f>SUM(AS18,AW18,AY18)</f>
        <v>16.848110974654521</v>
      </c>
      <c r="BA18" s="87">
        <f>(((AZ18-AZ$2)/(AZ$1-AZ$2))*100)</f>
        <v>7.2346010611088083</v>
      </c>
      <c r="BB18" s="28">
        <v>112</v>
      </c>
      <c r="BC18" s="27">
        <f>(((BB18-BB$2)/(BB$1-BB$2))*100)</f>
        <v>48.245614035087719</v>
      </c>
      <c r="BD18" s="27">
        <f>(BB18/C18)*100000</f>
        <v>41.453231871613418</v>
      </c>
      <c r="BE18" s="27">
        <f>(((BD18-BD$2)/(BD$1-BD$2))*100)</f>
        <v>37.698427636848663</v>
      </c>
      <c r="BF18" s="91">
        <v>80</v>
      </c>
      <c r="BG18" s="29">
        <f>(((BF18-BF$2)/(BF$1-BF$2))*100)</f>
        <v>29.368029739776951</v>
      </c>
      <c r="BH18" s="6">
        <f>(BF18/C18)*100000</f>
        <v>29.60945133686673</v>
      </c>
      <c r="BI18" s="27">
        <f>(((BH18-BH$2)/(BH$1-BH$2))*100)</f>
        <v>71.116987931704784</v>
      </c>
      <c r="BJ18" s="28">
        <v>23</v>
      </c>
      <c r="BK18" s="27">
        <f>(((BJ18-BJ$2)/(BJ$1-BJ$2))*100)</f>
        <v>22.222222222222221</v>
      </c>
      <c r="BL18" s="82">
        <f>(BJ18/C18)*100000</f>
        <v>8.5127172593491842</v>
      </c>
      <c r="BM18" s="27">
        <f>(((BL18-BL$2)/(BL$1-BL$2))*100)</f>
        <v>61.821867089779595</v>
      </c>
      <c r="BN18" s="27">
        <f>SUM(BE18,BI18,BM18)</f>
        <v>170.63728265833305</v>
      </c>
      <c r="BO18" s="26">
        <f>(((BN18-BN$2)/(BN$1-BN$2))*100)</f>
        <v>75.212422853833374</v>
      </c>
      <c r="BP18" s="25">
        <f>SUM(K18,Y18,AG18,AO18,BA18,BO18)</f>
        <v>210.1898755354056</v>
      </c>
      <c r="BQ18" s="24">
        <f>(((BP18-BP$2)/(BP$1-BP$2))*100)</f>
        <v>42.257451220895234</v>
      </c>
    </row>
    <row r="19" spans="1:69" s="11" customFormat="1" ht="14.4" x14ac:dyDescent="0.3">
      <c r="A19" s="11">
        <v>15</v>
      </c>
      <c r="B19" s="4" t="s">
        <v>22</v>
      </c>
      <c r="C19" s="80">
        <v>504971</v>
      </c>
      <c r="D19" s="2">
        <v>6</v>
      </c>
      <c r="E19" s="29">
        <f>(((D19-D$2)/(D$1-D$2))*100)</f>
        <v>4.6875</v>
      </c>
      <c r="F19" s="2">
        <v>0</v>
      </c>
      <c r="G19" s="29">
        <f>(((F19-F$2)/(F$1-F$2))*100)</f>
        <v>0</v>
      </c>
      <c r="H19" s="6">
        <v>37</v>
      </c>
      <c r="I19" s="29">
        <f>(((H19-H$2)/(H$1-H$2))*100)</f>
        <v>13.8996138996139</v>
      </c>
      <c r="J19" s="6">
        <f>SUM(E19,G19,I19)</f>
        <v>18.5871138996139</v>
      </c>
      <c r="K19" s="33">
        <f>(((J19-J$2)/(J$1-J$2))*100)</f>
        <v>5.9507848019597365</v>
      </c>
      <c r="L19" s="2">
        <v>260</v>
      </c>
      <c r="M19" s="29">
        <f>(((L19-L$2)/(L$1-L$2))*100)</f>
        <v>16.25</v>
      </c>
      <c r="N19" s="6">
        <f>(L19/C19)*100000</f>
        <v>51.488105257529632</v>
      </c>
      <c r="O19" s="29">
        <f>(((N19-N$2)/(N$1-N$2))*100)</f>
        <v>31.023678791026612</v>
      </c>
      <c r="P19" s="2">
        <v>75</v>
      </c>
      <c r="Q19" s="29">
        <f>(((P19-P$2)/(P$1-P$2))*100)</f>
        <v>20.180722891566266</v>
      </c>
      <c r="R19" s="6">
        <f>(P19/C19)*100000</f>
        <v>14.852338055056627</v>
      </c>
      <c r="S19" s="29">
        <f>(((R19-R$2)/(R$1-R$2))*100)</f>
        <v>39.252993953985289</v>
      </c>
      <c r="T19" s="2">
        <v>5</v>
      </c>
      <c r="U19" s="29">
        <f>(((T19-T$2)/(T$1-T$2))*100)</f>
        <v>3.0303030303030303</v>
      </c>
      <c r="V19" s="6">
        <f>(T19/C19)*100000</f>
        <v>0.99015587033710839</v>
      </c>
      <c r="W19" s="29">
        <f>(((V19-V$2)/(V$1-V$2))*100)</f>
        <v>18.913858419592412</v>
      </c>
      <c r="X19" s="29">
        <f>SUM(O19,S19,W19)</f>
        <v>89.190531164604309</v>
      </c>
      <c r="Y19" s="32">
        <f>(((X19-X$2)/(X$1-X$2))*100)</f>
        <v>41.092721260520108</v>
      </c>
      <c r="Z19" s="29">
        <v>37.700000000000003</v>
      </c>
      <c r="AA19" s="29">
        <f>100-(((Z19-Z$2)/(Z$1-Z$2))*100)</f>
        <v>66.356795042054003</v>
      </c>
      <c r="AB19" s="29">
        <v>70.75</v>
      </c>
      <c r="AC19" s="29">
        <f>100-(((AB19-AB$2)/(AB$1-AB$2))*100)</f>
        <v>47.196261682242991</v>
      </c>
      <c r="AD19" s="29">
        <v>80</v>
      </c>
      <c r="AE19" s="29">
        <f>100-(((AD19-AD$2)/(AD$1-AD$2))*100)</f>
        <v>65.919578114700073</v>
      </c>
      <c r="AF19" s="29">
        <f>SUM(AA19,AC19,AE19)</f>
        <v>179.47263483899707</v>
      </c>
      <c r="AG19" s="31">
        <f>(((AF19-AF$2)/(AF$1-AF$2))*100)</f>
        <v>67.619544897800822</v>
      </c>
      <c r="AH19" s="2">
        <v>7</v>
      </c>
      <c r="AI19" s="29">
        <f>(((AH19-AH$2)/(AH$1-AH$2))*100)</f>
        <v>21.212121212121211</v>
      </c>
      <c r="AJ19" s="2">
        <v>3</v>
      </c>
      <c r="AK19" s="29">
        <f>(((AJ19-AJ$2)/(AJ$1-AJ$2))*100)</f>
        <v>4.2857142857142856</v>
      </c>
      <c r="AL19" s="2">
        <v>2</v>
      </c>
      <c r="AM19" s="29">
        <f>(((AL19-AL$2)/(AL$1-AL$2))*100)</f>
        <v>18.181818181818183</v>
      </c>
      <c r="AN19" s="29">
        <f>SUM(AI19,AK19,AM19)</f>
        <v>43.679653679653683</v>
      </c>
      <c r="AO19" s="30">
        <f>(((AN19-AN$2)/(AN$1-AN$2))*100)</f>
        <v>18.469705290133632</v>
      </c>
      <c r="AP19" s="2">
        <v>4</v>
      </c>
      <c r="AQ19" s="29">
        <f>(((AP19-AP$2)/(AP$1-AP$2))*100)</f>
        <v>7.6923076923076925</v>
      </c>
      <c r="AR19" s="6">
        <f>(AP19/C19)*100000</f>
        <v>0.79212469626968673</v>
      </c>
      <c r="AS19" s="29">
        <f>(((AR19-AR$2)/(AR$1-AR$2))*100)</f>
        <v>17.162701752509882</v>
      </c>
      <c r="AT19" s="2">
        <v>1420</v>
      </c>
      <c r="AU19" s="29">
        <f>(((AT19-AT$2)/(AT$1-AT$2))*100)</f>
        <v>0.10739497603276908</v>
      </c>
      <c r="AV19" s="6">
        <f>(AT19/C19)*100000</f>
        <v>281.20426717573878</v>
      </c>
      <c r="AW19" s="29">
        <f>(((AV19-AV$2)/(AV$1-AV$2))*100)</f>
        <v>0.72870165952061094</v>
      </c>
      <c r="AX19" s="2">
        <v>17</v>
      </c>
      <c r="AY19" s="29">
        <f>(((AX19-AX$2)/(AX$1-AX$2))*100)</f>
        <v>0.82886396879570945</v>
      </c>
      <c r="AZ19" s="29">
        <f>SUM(AS19,AW19,AY19)</f>
        <v>18.720267380826201</v>
      </c>
      <c r="BA19" s="87">
        <f>(((AZ19-AZ$2)/(AZ$1-AZ$2))*100)</f>
        <v>8.0385074897301934</v>
      </c>
      <c r="BB19" s="28">
        <v>135</v>
      </c>
      <c r="BC19" s="27">
        <f>(((BB19-BB$2)/(BB$1-BB$2))*100)</f>
        <v>58.333333333333336</v>
      </c>
      <c r="BD19" s="27">
        <f>(BB19/C19)*100000</f>
        <v>26.734208499101928</v>
      </c>
      <c r="BE19" s="27">
        <f>(((BD19-BD$2)/(BD$1-BD$2))*100)</f>
        <v>23.675477948968666</v>
      </c>
      <c r="BF19" s="91">
        <v>120</v>
      </c>
      <c r="BG19" s="29">
        <f>(((BF19-BF$2)/(BF$1-BF$2))*100)</f>
        <v>44.237918215613384</v>
      </c>
      <c r="BH19" s="6">
        <f>(BF19/C19)*100000</f>
        <v>23.763740888090602</v>
      </c>
      <c r="BI19" s="27">
        <f>(((BH19-BH$2)/(BH$1-BH$2))*100)</f>
        <v>56.669644609234062</v>
      </c>
      <c r="BJ19" s="28">
        <v>40</v>
      </c>
      <c r="BK19" s="27">
        <f>(((BJ19-BJ$2)/(BJ$1-BJ$2))*100)</f>
        <v>39.393939393939391</v>
      </c>
      <c r="BL19" s="82">
        <f>(BJ19/C19)*100000</f>
        <v>7.9212469626968671</v>
      </c>
      <c r="BM19" s="27">
        <f>(((BL19-BL$2)/(BL$1-BL$2))*100)</f>
        <v>57.059921341470343</v>
      </c>
      <c r="BN19" s="27">
        <f>SUM(BE19,BI19,BM19)</f>
        <v>137.40504389967307</v>
      </c>
      <c r="BO19" s="26">
        <f>(((BN19-BN$2)/(BN$1-BN$2))*100)</f>
        <v>59.245525447708246</v>
      </c>
      <c r="BP19" s="25">
        <f>SUM(K19,Y19,AG19,AO19,BA19,BO19)</f>
        <v>200.41678918785271</v>
      </c>
      <c r="BQ19" s="24">
        <f>(((BP19-BP$2)/(BP$1-BP$2))*100)</f>
        <v>39.547972489116169</v>
      </c>
    </row>
    <row r="20" spans="1:69" s="11" customFormat="1" ht="14.4" x14ac:dyDescent="0.3">
      <c r="A20" s="11">
        <v>16</v>
      </c>
      <c r="B20" s="4" t="s">
        <v>23</v>
      </c>
      <c r="C20" s="80">
        <v>194501</v>
      </c>
      <c r="D20" s="7">
        <v>0</v>
      </c>
      <c r="E20" s="29">
        <f>(((D20-D$2)/(D$1-D$2))*100)</f>
        <v>0</v>
      </c>
      <c r="F20" s="7">
        <v>0</v>
      </c>
      <c r="G20" s="29">
        <f>(((F20-F$2)/(F$1-F$2))*100)</f>
        <v>0</v>
      </c>
      <c r="H20" s="6">
        <v>21</v>
      </c>
      <c r="I20" s="29">
        <f>(((H20-H$2)/(H$1-H$2))*100)</f>
        <v>7.7220077220077217</v>
      </c>
      <c r="J20" s="6">
        <f>SUM(E20,G20,I20)</f>
        <v>7.7220077220077217</v>
      </c>
      <c r="K20" s="33">
        <f>(((J20-J$2)/(J$1-J$2))*100)</f>
        <v>2.3196266016109357</v>
      </c>
      <c r="L20" s="7">
        <v>95</v>
      </c>
      <c r="M20" s="29">
        <f>(((L20-L$2)/(L$1-L$2))*100)</f>
        <v>4.791666666666667</v>
      </c>
      <c r="N20" s="6">
        <f>(L20/C20)*100000</f>
        <v>48.842936540172033</v>
      </c>
      <c r="O20" s="29">
        <f>(((N20-N$2)/(N$1-N$2))*100)</f>
        <v>28.528997428078974</v>
      </c>
      <c r="P20" s="2">
        <v>24</v>
      </c>
      <c r="Q20" s="29">
        <f>(((P20-P$2)/(P$1-P$2))*100)</f>
        <v>4.8192771084337354</v>
      </c>
      <c r="R20" s="6">
        <f>(P20/C20)*100000</f>
        <v>12.339268178569775</v>
      </c>
      <c r="S20" s="29">
        <f>(((R20-R$2)/(R$1-R$2))*100)</f>
        <v>29.775461557355531</v>
      </c>
      <c r="T20" s="2">
        <v>3</v>
      </c>
      <c r="U20" s="29">
        <f>(((T20-T$2)/(T$1-T$2))*100)</f>
        <v>1.8181818181818181</v>
      </c>
      <c r="V20" s="6">
        <f>(T20/C20)*100000</f>
        <v>1.5424085223212218</v>
      </c>
      <c r="W20" s="29">
        <f>(((V20-V$2)/(V$1-V$2))*100)</f>
        <v>29.462933352527742</v>
      </c>
      <c r="X20" s="29">
        <f>SUM(O20,S20,W20)</f>
        <v>87.767392337962249</v>
      </c>
      <c r="Y20" s="32">
        <f>(((X20-X$2)/(X$1-X$2))*100)</f>
        <v>40.431326642076861</v>
      </c>
      <c r="Z20" s="29">
        <v>30</v>
      </c>
      <c r="AA20" s="29">
        <f>100-(((Z20-Z$2)/(Z$1-Z$2))*100)</f>
        <v>83.399734395750329</v>
      </c>
      <c r="AB20" s="29">
        <v>42.5</v>
      </c>
      <c r="AC20" s="29">
        <f>100-(((AB20-AB$2)/(AB$1-AB$2))*100)</f>
        <v>100</v>
      </c>
      <c r="AD20" s="29">
        <v>120</v>
      </c>
      <c r="AE20" s="29">
        <f>100-(((AD20-AD$2)/(AD$1-AD$2))*100)</f>
        <v>21.973192704900029</v>
      </c>
      <c r="AF20" s="29">
        <f>SUM(AA20,AC20,AE20)</f>
        <v>205.37292710065037</v>
      </c>
      <c r="AG20" s="31">
        <f>(((AF20-AF$2)/(AF$1-AF$2))*100)</f>
        <v>78.317282492237183</v>
      </c>
      <c r="AH20" s="7">
        <v>0</v>
      </c>
      <c r="AI20" s="29">
        <f>(((AH20-AH$2)/(AH$1-AH$2))*100)</f>
        <v>0</v>
      </c>
      <c r="AJ20" s="2">
        <v>1</v>
      </c>
      <c r="AK20" s="29">
        <f>(((AJ20-AJ$2)/(AJ$1-AJ$2))*100)</f>
        <v>1.4285714285714286</v>
      </c>
      <c r="AL20" s="2">
        <v>1</v>
      </c>
      <c r="AM20" s="29">
        <f>(((AL20-AL$2)/(AL$1-AL$2))*100)</f>
        <v>9.0909090909090917</v>
      </c>
      <c r="AN20" s="29">
        <f>SUM(AI20,AK20,AM20)</f>
        <v>10.519480519480521</v>
      </c>
      <c r="AO20" s="30">
        <f>(((AN20-AN$2)/(AN$1-AN$2))*100)</f>
        <v>4.4481054365733126</v>
      </c>
      <c r="AP20" s="2">
        <v>0</v>
      </c>
      <c r="AQ20" s="29">
        <f>(((AP20-AP$2)/(AP$1-AP$2))*100)</f>
        <v>0</v>
      </c>
      <c r="AR20" s="6">
        <f>(AP20/C20)*100000</f>
        <v>0</v>
      </c>
      <c r="AS20" s="29">
        <f>(((AR20-AR$2)/(AR$1-AR$2))*100)</f>
        <v>0</v>
      </c>
      <c r="AT20" s="2">
        <v>140</v>
      </c>
      <c r="AU20" s="29">
        <f>(((AT20-AT$2)/(AT$1-AT$2))*100)</f>
        <v>1.0588237073653289E-2</v>
      </c>
      <c r="AV20" s="6">
        <f>(AT20/C20)*100000</f>
        <v>71.979064374990358</v>
      </c>
      <c r="AW20" s="29">
        <f>(((AV20-AV$2)/(AV$1-AV$2))*100)</f>
        <v>0.18652371170461973</v>
      </c>
      <c r="AX20" s="2">
        <v>11</v>
      </c>
      <c r="AY20" s="29">
        <f>(((AX20-AX$2)/(AX$1-AX$2))*100)</f>
        <v>0.53632374451487075</v>
      </c>
      <c r="AZ20" s="29">
        <f>SUM(AS20,AW20,AY20)</f>
        <v>0.72284745621949043</v>
      </c>
      <c r="BA20" s="87">
        <f>(((AZ20-AZ$2)/(AZ$1-AZ$2))*100)</f>
        <v>0.31039165053295015</v>
      </c>
      <c r="BB20" s="28">
        <v>126</v>
      </c>
      <c r="BC20" s="27">
        <f>(((BB20-BB$2)/(BB$1-BB$2))*100)</f>
        <v>54.385964912280706</v>
      </c>
      <c r="BD20" s="27">
        <f>(BB20/C20)*100000</f>
        <v>64.781157937491329</v>
      </c>
      <c r="BE20" s="27">
        <f>(((BD20-BD$2)/(BD$1-BD$2))*100)</f>
        <v>59.923158535456707</v>
      </c>
      <c r="BF20" s="91">
        <v>54</v>
      </c>
      <c r="BG20" s="29">
        <f>(((BF20-BF$2)/(BF$1-BF$2))*100)</f>
        <v>19.702602230483272</v>
      </c>
      <c r="BH20" s="6">
        <f>(BF20/C20)*100000</f>
        <v>27.763353401781998</v>
      </c>
      <c r="BI20" s="27">
        <f>(((BH20-BH$2)/(BH$1-BH$2))*100)</f>
        <v>66.554461116737855</v>
      </c>
      <c r="BJ20" s="28">
        <v>10</v>
      </c>
      <c r="BK20" s="27">
        <f>(((BJ20-BJ$2)/(BJ$1-BJ$2))*100)</f>
        <v>9.0909090909090917</v>
      </c>
      <c r="BL20" s="82">
        <f>(BJ20/C20)*100000</f>
        <v>5.1413617410707406</v>
      </c>
      <c r="BM20" s="27">
        <f>(((BL20-BL$2)/(BL$1-BL$2))*100)</f>
        <v>34.678978990122289</v>
      </c>
      <c r="BN20" s="27">
        <f>SUM(BE20,BI20,BM20)</f>
        <v>161.15659864231685</v>
      </c>
      <c r="BO20" s="26">
        <f>(((BN20-BN$2)/(BN$1-BN$2))*100)</f>
        <v>70.657294620585049</v>
      </c>
      <c r="BP20" s="25">
        <f>SUM(K20,Y20,AG20,AO20,BA20,BO20)</f>
        <v>196.4840274436163</v>
      </c>
      <c r="BQ20" s="24">
        <f>(((BP20-BP$2)/(BP$1-BP$2))*100)</f>
        <v>38.457658342262128</v>
      </c>
    </row>
    <row r="21" spans="1:69" s="11" customFormat="1" ht="14.4" x14ac:dyDescent="0.3">
      <c r="A21" s="11">
        <v>17</v>
      </c>
      <c r="B21" s="4" t="s">
        <v>24</v>
      </c>
      <c r="C21" s="80">
        <v>120451</v>
      </c>
      <c r="D21" s="7">
        <v>0</v>
      </c>
      <c r="E21" s="29">
        <f>(((D21-D$2)/(D$1-D$2))*100)</f>
        <v>0</v>
      </c>
      <c r="F21" s="7">
        <v>0</v>
      </c>
      <c r="G21" s="29">
        <f>(((F21-F$2)/(F$1-F$2))*100)</f>
        <v>0</v>
      </c>
      <c r="H21" s="6">
        <v>7</v>
      </c>
      <c r="I21" s="29">
        <f>(((H21-H$2)/(H$1-H$2))*100)</f>
        <v>2.3166023166023164</v>
      </c>
      <c r="J21" s="6">
        <f>SUM(E21,G21,I21)</f>
        <v>2.3166023166023164</v>
      </c>
      <c r="K21" s="33">
        <f>(((J21-J$2)/(J$1-J$2))*100)</f>
        <v>0.51312035646239296</v>
      </c>
      <c r="L21" s="2">
        <v>56</v>
      </c>
      <c r="M21" s="29">
        <f>(((L21-L$2)/(L$1-L$2))*100)</f>
        <v>2.083333333333333</v>
      </c>
      <c r="N21" s="6">
        <f>(L21/C21)*100000</f>
        <v>46.491934479580912</v>
      </c>
      <c r="O21" s="29">
        <f>(((N21-N$2)/(N$1-N$2))*100)</f>
        <v>26.311747168644846</v>
      </c>
      <c r="P21" s="2">
        <v>12</v>
      </c>
      <c r="Q21" s="29">
        <f>(((P21-P$2)/(P$1-P$2))*100)</f>
        <v>1.2048192771084338</v>
      </c>
      <c r="R21" s="6">
        <f>(P21/C21)*100000</f>
        <v>9.9625573884816241</v>
      </c>
      <c r="S21" s="29">
        <f>(((R21-R$2)/(R$1-R$2))*100)</f>
        <v>20.812179747631532</v>
      </c>
      <c r="T21" s="2">
        <v>1</v>
      </c>
      <c r="U21" s="29">
        <f>(((T21-T$2)/(T$1-T$2))*100)</f>
        <v>0.60606060606060608</v>
      </c>
      <c r="V21" s="6">
        <f>(T21/C21)*100000</f>
        <v>0.8302131157068019</v>
      </c>
      <c r="W21" s="29">
        <f>(((V21-V$2)/(V$1-V$2))*100)</f>
        <v>15.858647914919757</v>
      </c>
      <c r="X21" s="29">
        <f>SUM(O21,S21,W21)</f>
        <v>62.982574831196132</v>
      </c>
      <c r="Y21" s="32">
        <f>(((X21-X$2)/(X$1-X$2))*100)</f>
        <v>28.912742080125405</v>
      </c>
      <c r="Z21" s="29">
        <v>31.25</v>
      </c>
      <c r="AA21" s="29">
        <f>100-(((Z21-Z$2)/(Z$1-Z$2))*100)</f>
        <v>80.633023461708717</v>
      </c>
      <c r="AB21" s="29">
        <v>70.5</v>
      </c>
      <c r="AC21" s="29">
        <f>100-(((AB21-AB$2)/(AB$1-AB$2))*100)</f>
        <v>47.663551401869164</v>
      </c>
      <c r="AD21" s="29">
        <v>95</v>
      </c>
      <c r="AE21" s="29">
        <f>100-(((AD21-AD$2)/(AD$1-AD$2))*100)</f>
        <v>49.439683586025055</v>
      </c>
      <c r="AF21" s="29">
        <f>SUM(AA21,AC21,AE21)</f>
        <v>177.73625844960293</v>
      </c>
      <c r="AG21" s="31">
        <f>(((AF21-AF$2)/(AF$1-AF$2))*100)</f>
        <v>66.902359979914195</v>
      </c>
      <c r="AH21" s="7">
        <v>1</v>
      </c>
      <c r="AI21" s="29">
        <f>(((AH21-AH$2)/(AH$1-AH$2))*100)</f>
        <v>3.0303030303030303</v>
      </c>
      <c r="AJ21" s="2">
        <v>3</v>
      </c>
      <c r="AK21" s="29">
        <f>(((AJ21-AJ$2)/(AJ$1-AJ$2))*100)</f>
        <v>4.2857142857142856</v>
      </c>
      <c r="AL21" s="2">
        <v>0</v>
      </c>
      <c r="AM21" s="29">
        <f>(((AL21-AL$2)/(AL$1-AL$2))*100)</f>
        <v>0</v>
      </c>
      <c r="AN21" s="29">
        <f>SUM(AI21,AK21,AM21)</f>
        <v>7.3160173160173159</v>
      </c>
      <c r="AO21" s="30">
        <f>(((AN21-AN$2)/(AN$1-AN$2))*100)</f>
        <v>3.0935383488925501</v>
      </c>
      <c r="AP21" s="2">
        <v>4</v>
      </c>
      <c r="AQ21" s="29">
        <f>(((AP21-AP$2)/(AP$1-AP$2))*100)</f>
        <v>7.6923076923076925</v>
      </c>
      <c r="AR21" s="6">
        <f>(AP21/C21)*100000</f>
        <v>3.3208524628272076</v>
      </c>
      <c r="AS21" s="29">
        <f>(((AR21-AR$2)/(AR$1-AR$2))*100)</f>
        <v>71.951803361256168</v>
      </c>
      <c r="AT21" s="2">
        <v>1957</v>
      </c>
      <c r="AU21" s="29">
        <f>(((AT21-AT$2)/(AT$1-AT$2))*100)</f>
        <v>0.14800842823671062</v>
      </c>
      <c r="AV21" s="6">
        <f>(AT21/C21)*100000</f>
        <v>1624.7270674382114</v>
      </c>
      <c r="AW21" s="29">
        <f>(((AV21-AV$2)/(AV$1-AV$2))*100)</f>
        <v>4.2102537141457219</v>
      </c>
      <c r="AX21" s="2">
        <v>15</v>
      </c>
      <c r="AY21" s="29">
        <f>(((AX21-AX$2)/(AX$1-AX$2))*100)</f>
        <v>0.73135056070209647</v>
      </c>
      <c r="AZ21" s="29">
        <f>SUM(AS21,AW21,AY21)</f>
        <v>76.893407636103987</v>
      </c>
      <c r="BA21" s="87">
        <f>(((AZ21-AZ$2)/(AZ$1-AZ$2))*100)</f>
        <v>33.018130597150652</v>
      </c>
      <c r="BB21" s="28">
        <v>40</v>
      </c>
      <c r="BC21" s="27">
        <f>(((BB21-BB$2)/(BB$1-BB$2))*100)</f>
        <v>16.666666666666664</v>
      </c>
      <c r="BD21" s="27">
        <f>(BB21/C21)*100000</f>
        <v>33.208524628272073</v>
      </c>
      <c r="BE21" s="27">
        <f>(((BD21-BD$2)/(BD$1-BD$2))*100)</f>
        <v>29.843618799423176</v>
      </c>
      <c r="BF21" s="91">
        <v>30</v>
      </c>
      <c r="BG21" s="29">
        <f>(((BF21-BF$2)/(BF$1-BF$2))*100)</f>
        <v>10.780669144981413</v>
      </c>
      <c r="BH21" s="6">
        <f>(BF21/C21)*100000</f>
        <v>24.906393471204055</v>
      </c>
      <c r="BI21" s="27">
        <f>(((BH21-BH$2)/(BH$1-BH$2))*100)</f>
        <v>59.4936459536736</v>
      </c>
      <c r="BJ21" s="28">
        <v>9</v>
      </c>
      <c r="BK21" s="27">
        <f>(((BJ21-BJ$2)/(BJ$1-BJ$2))*100)</f>
        <v>8.0808080808080813</v>
      </c>
      <c r="BL21" s="82">
        <f>(BJ21/C21)*100000</f>
        <v>7.4719180413612181</v>
      </c>
      <c r="BM21" s="27">
        <f>(((BL21-BL$2)/(BL$1-BL$2))*100)</f>
        <v>53.442360225287288</v>
      </c>
      <c r="BN21" s="27">
        <f>SUM(BE21,BI21,BM21)</f>
        <v>142.77962497838405</v>
      </c>
      <c r="BO21" s="26">
        <f>(((BN21-BN$2)/(BN$1-BN$2))*100)</f>
        <v>61.827818663277924</v>
      </c>
      <c r="BP21" s="25">
        <f>SUM(K21,Y21,AG21,AO21,BA21,BO21)</f>
        <v>194.26771002582313</v>
      </c>
      <c r="BQ21" s="24">
        <f>(((BP21-BP$2)/(BP$1-BP$2))*100)</f>
        <v>37.843209160823591</v>
      </c>
    </row>
    <row r="22" spans="1:69" s="11" customFormat="1" ht="14.4" x14ac:dyDescent="0.3">
      <c r="A22" s="11">
        <v>18</v>
      </c>
      <c r="B22" s="4" t="s">
        <v>109</v>
      </c>
      <c r="C22" s="80">
        <v>212207</v>
      </c>
      <c r="D22" s="7">
        <v>0</v>
      </c>
      <c r="E22" s="29">
        <f>(((D22-D$2)/(D$1-D$2))*100)</f>
        <v>0</v>
      </c>
      <c r="F22" s="7">
        <v>0</v>
      </c>
      <c r="G22" s="29">
        <f>(((F22-F$2)/(F$1-F$2))*100)</f>
        <v>0</v>
      </c>
      <c r="H22" s="6">
        <v>19</v>
      </c>
      <c r="I22" s="29">
        <f>(((H22-H$2)/(H$1-H$2))*100)</f>
        <v>6.9498069498069501</v>
      </c>
      <c r="J22" s="6">
        <f>SUM(E22,G22,I22)</f>
        <v>6.9498069498069501</v>
      </c>
      <c r="K22" s="33">
        <f>(((J22-J$2)/(J$1-J$2))*100)</f>
        <v>2.0615542808754297</v>
      </c>
      <c r="L22" s="7">
        <v>121</v>
      </c>
      <c r="M22" s="29">
        <f>(((L22-L$2)/(L$1-L$2))*100)</f>
        <v>6.5972222222222223</v>
      </c>
      <c r="N22" s="6">
        <f>(L22/C22)*100000</f>
        <v>57.019796707931405</v>
      </c>
      <c r="O22" s="29">
        <f>(((N22-N$2)/(N$1-N$2))*100)</f>
        <v>36.240664564501017</v>
      </c>
      <c r="P22" s="2">
        <v>40</v>
      </c>
      <c r="Q22" s="29">
        <f>(((P22-P$2)/(P$1-P$2))*100)</f>
        <v>9.6385542168674707</v>
      </c>
      <c r="R22" s="6">
        <f>(P22/C22)*100000</f>
        <v>18.849519572869887</v>
      </c>
      <c r="S22" s="29">
        <f>(((R22-R$2)/(R$1-R$2))*100)</f>
        <v>54.327551842221965</v>
      </c>
      <c r="T22" s="2">
        <v>6</v>
      </c>
      <c r="U22" s="29">
        <f>(((T22-T$2)/(T$1-T$2))*100)</f>
        <v>3.6363636363636362</v>
      </c>
      <c r="V22" s="6">
        <f>(T22/C22)*100000</f>
        <v>2.827427935930483</v>
      </c>
      <c r="W22" s="29">
        <f>(((V22-V$2)/(V$1-V$2))*100)</f>
        <v>54.009245689350493</v>
      </c>
      <c r="X22" s="29">
        <f>SUM(O22,S22,W22)</f>
        <v>144.57746209607348</v>
      </c>
      <c r="Y22" s="32">
        <f>(((X22-X$2)/(X$1-X$2))*100)</f>
        <v>66.833441255207475</v>
      </c>
      <c r="Z22" s="29">
        <v>35.75</v>
      </c>
      <c r="AA22" s="29">
        <f>100-(((Z22-Z$2)/(Z$1-Z$2))*100)</f>
        <v>70.672864099158915</v>
      </c>
      <c r="AB22" s="29">
        <v>76.25</v>
      </c>
      <c r="AC22" s="29">
        <f>100-(((AB22-AB$2)/(AB$1-AB$2))*100)</f>
        <v>36.915887850467286</v>
      </c>
      <c r="AD22" s="29">
        <v>104</v>
      </c>
      <c r="AE22" s="29">
        <f>100-(((AD22-AD$2)/(AD$1-AD$2))*100)</f>
        <v>39.551746868820047</v>
      </c>
      <c r="AF22" s="29">
        <f>SUM(AA22,AC22,AE22)</f>
        <v>147.14049881844625</v>
      </c>
      <c r="AG22" s="31">
        <f>(((AF22-AF$2)/(AF$1-AF$2))*100)</f>
        <v>54.265228138697275</v>
      </c>
      <c r="AH22" s="7">
        <v>0</v>
      </c>
      <c r="AI22" s="29">
        <f>(((AH22-AH$2)/(AH$1-AH$2))*100)</f>
        <v>0</v>
      </c>
      <c r="AJ22" s="2">
        <v>2</v>
      </c>
      <c r="AK22" s="29">
        <f>(((AJ22-AJ$2)/(AJ$1-AJ$2))*100)</f>
        <v>2.8571428571428572</v>
      </c>
      <c r="AL22" s="2">
        <v>1</v>
      </c>
      <c r="AM22" s="29">
        <f>(((AL22-AL$2)/(AL$1-AL$2))*100)</f>
        <v>9.0909090909090917</v>
      </c>
      <c r="AN22" s="29">
        <f>SUM(AI22,AK22,AM22)</f>
        <v>11.948051948051949</v>
      </c>
      <c r="AO22" s="30">
        <f>(((AN22-AN$2)/(AN$1-AN$2))*100)</f>
        <v>5.0521691378363549</v>
      </c>
      <c r="AP22" s="2">
        <v>0</v>
      </c>
      <c r="AQ22" s="29">
        <f>(((AP22-AP$2)/(AP$1-AP$2))*100)</f>
        <v>0</v>
      </c>
      <c r="AR22" s="6">
        <f>(AP22/C22)*100000</f>
        <v>0</v>
      </c>
      <c r="AS22" s="29">
        <f>(((AR22-AR$2)/(AR$1-AR$2))*100)</f>
        <v>0</v>
      </c>
      <c r="AT22" s="2">
        <v>2</v>
      </c>
      <c r="AU22" s="29">
        <f>(((AT22-AT$2)/(AT$1-AT$2))*100)</f>
        <v>1.5126052962361841E-4</v>
      </c>
      <c r="AV22" s="6">
        <f>(AT22/C22)*100000</f>
        <v>0.94247597864349431</v>
      </c>
      <c r="AW22" s="29">
        <f>(((AV22-AV$2)/(AV$1-AV$2))*100)</f>
        <v>2.4422951208866975E-3</v>
      </c>
      <c r="AX22" s="2">
        <v>2</v>
      </c>
      <c r="AY22" s="29">
        <f>(((AX22-AX$2)/(AX$1-AX$2))*100)</f>
        <v>9.7513408093612863E-2</v>
      </c>
      <c r="AZ22" s="29">
        <f>SUM(AS22,AW22,AY22)</f>
        <v>9.9955703214499564E-2</v>
      </c>
      <c r="BA22" s="87">
        <f>(((AZ22-AZ$2)/(AZ$1-AZ$2))*100)</f>
        <v>4.292111071842724E-2</v>
      </c>
      <c r="BB22" s="28">
        <v>80</v>
      </c>
      <c r="BC22" s="27">
        <f>(((BB22-BB$2)/(BB$1-BB$2))*100)</f>
        <v>34.210526315789473</v>
      </c>
      <c r="BD22" s="27">
        <f>(BB22/C22)*100000</f>
        <v>37.699039145739775</v>
      </c>
      <c r="BE22" s="27">
        <f>(((BD22-BD$2)/(BD$1-BD$2))*100)</f>
        <v>34.121773508297707</v>
      </c>
      <c r="BF22" s="91">
        <v>40</v>
      </c>
      <c r="BG22" s="29">
        <f>(((BF22-BF$2)/(BF$1-BF$2))*100)</f>
        <v>14.49814126394052</v>
      </c>
      <c r="BH22" s="6">
        <f>(BF22/C22)*100000</f>
        <v>18.849519572869887</v>
      </c>
      <c r="BI22" s="27">
        <f>(((BH22-BH$2)/(BH$1-BH$2))*100)</f>
        <v>44.524424088012125</v>
      </c>
      <c r="BJ22" s="28">
        <v>20</v>
      </c>
      <c r="BK22" s="27">
        <f>(((BJ22-BJ$2)/(BJ$1-BJ$2))*100)</f>
        <v>19.19191919191919</v>
      </c>
      <c r="BL22" s="82">
        <f>(BJ22/C22)*100000</f>
        <v>9.4247597864349437</v>
      </c>
      <c r="BM22" s="27">
        <f>(((BL22-BL$2)/(BL$1-BL$2))*100)</f>
        <v>69.164749832522375</v>
      </c>
      <c r="BN22" s="27">
        <f>SUM(BE22,BI22,BM22)</f>
        <v>147.81094742883221</v>
      </c>
      <c r="BO22" s="26">
        <f>(((BN22-BN$2)/(BN$1-BN$2))*100)</f>
        <v>64.245188433844618</v>
      </c>
      <c r="BP22" s="25">
        <f>SUM(K22,Y22,AG22,AO22,BA22,BO22)</f>
        <v>192.50050235717958</v>
      </c>
      <c r="BQ22" s="24">
        <f>(((BP22-BP$2)/(BP$1-BP$2))*100)</f>
        <v>37.353270627329962</v>
      </c>
    </row>
    <row r="23" spans="1:69" s="11" customFormat="1" ht="14.4" x14ac:dyDescent="0.3">
      <c r="A23" s="11">
        <v>19</v>
      </c>
      <c r="B23" s="4" t="s">
        <v>25</v>
      </c>
      <c r="C23" s="80">
        <v>145292</v>
      </c>
      <c r="D23" s="7">
        <v>0</v>
      </c>
      <c r="E23" s="29">
        <f>(((D23-D$2)/(D$1-D$2))*100)</f>
        <v>0</v>
      </c>
      <c r="F23" s="7">
        <v>0</v>
      </c>
      <c r="G23" s="29">
        <f>(((F23-F$2)/(F$1-F$2))*100)</f>
        <v>0</v>
      </c>
      <c r="H23" s="6">
        <v>15</v>
      </c>
      <c r="I23" s="29">
        <f>(((H23-H$2)/(H$1-H$2))*100)</f>
        <v>5.4054054054054053</v>
      </c>
      <c r="J23" s="6">
        <f>SUM(E23,G23,I23)</f>
        <v>5.4054054054054053</v>
      </c>
      <c r="K23" s="33">
        <f>(((J23-J$2)/(J$1-J$2))*100)</f>
        <v>1.5454096394044174</v>
      </c>
      <c r="L23" s="2">
        <v>95</v>
      </c>
      <c r="M23" s="29">
        <f>(((L23-L$2)/(L$1-L$2))*100)</f>
        <v>4.791666666666667</v>
      </c>
      <c r="N23" s="6">
        <f>(L23/C23)*100000</f>
        <v>65.385568372656451</v>
      </c>
      <c r="O23" s="29">
        <f>(((N23-N$2)/(N$1-N$2))*100)</f>
        <v>44.130495758147205</v>
      </c>
      <c r="P23" s="2">
        <v>28</v>
      </c>
      <c r="Q23" s="29">
        <f>(((P23-P$2)/(P$1-P$2))*100)</f>
        <v>6.024096385542169</v>
      </c>
      <c r="R23" s="6">
        <f>(P23/C23)*100000</f>
        <v>19.27153594141453</v>
      </c>
      <c r="S23" s="29">
        <f>(((R23-R$2)/(R$1-R$2))*100)</f>
        <v>55.919100824688471</v>
      </c>
      <c r="T23" s="2">
        <v>2</v>
      </c>
      <c r="U23" s="29">
        <f>(((T23-T$2)/(T$1-T$2))*100)</f>
        <v>1.2121212121212122</v>
      </c>
      <c r="V23" s="6">
        <f>(T23/C23)*100000</f>
        <v>1.3765382815296092</v>
      </c>
      <c r="W23" s="29">
        <f>(((V23-V$2)/(V$1-V$2))*100)</f>
        <v>26.294496599950438</v>
      </c>
      <c r="X23" s="29">
        <f>SUM(O23,S23,W23)</f>
        <v>126.34409318278611</v>
      </c>
      <c r="Y23" s="32">
        <f>(((X23-X$2)/(X$1-X$2))*100)</f>
        <v>58.35960029916162</v>
      </c>
      <c r="Z23" s="29">
        <v>46.66</v>
      </c>
      <c r="AA23" s="29">
        <f>100-(((Z23-Z$2)/(Z$1-Z$2))*100)</f>
        <v>46.525011066843746</v>
      </c>
      <c r="AB23" s="29">
        <v>80</v>
      </c>
      <c r="AC23" s="29">
        <f>100-(((AB23-AB$2)/(AB$1-AB$2))*100)</f>
        <v>29.90654205607477</v>
      </c>
      <c r="AD23" s="29">
        <v>120</v>
      </c>
      <c r="AE23" s="29">
        <f>100-(((AD23-AD$2)/(AD$1-AD$2))*100)</f>
        <v>21.973192704900029</v>
      </c>
      <c r="AF23" s="29">
        <f>SUM(AA23,AC23,AE23)</f>
        <v>98.404745827818545</v>
      </c>
      <c r="AG23" s="31">
        <f>(((AF23-AF$2)/(AF$1-AF$2))*100)</f>
        <v>34.135636870227081</v>
      </c>
      <c r="AH23" s="7">
        <v>0</v>
      </c>
      <c r="AI23" s="29">
        <f>(((AH23-AH$2)/(AH$1-AH$2))*100)</f>
        <v>0</v>
      </c>
      <c r="AJ23" s="2">
        <v>2</v>
      </c>
      <c r="AK23" s="29">
        <f>(((AJ23-AJ$2)/(AJ$1-AJ$2))*100)</f>
        <v>2.8571428571428572</v>
      </c>
      <c r="AL23" s="2">
        <v>0</v>
      </c>
      <c r="AM23" s="29">
        <f>(((AL23-AL$2)/(AL$1-AL$2))*100)</f>
        <v>0</v>
      </c>
      <c r="AN23" s="29">
        <f>SUM(AI23,AK23,AM23)</f>
        <v>2.8571428571428572</v>
      </c>
      <c r="AO23" s="30">
        <f>(((AN23-AN$2)/(AN$1-AN$2))*100)</f>
        <v>1.2081274025260849</v>
      </c>
      <c r="AP23" s="2">
        <v>0</v>
      </c>
      <c r="AQ23" s="29">
        <f>(((AP23-AP$2)/(AP$1-AP$2))*100)</f>
        <v>0</v>
      </c>
      <c r="AR23" s="6">
        <f>(AP23/C23)*100000</f>
        <v>0</v>
      </c>
      <c r="AS23" s="29">
        <f>(((AR23-AR$2)/(AR$1-AR$2))*100)</f>
        <v>0</v>
      </c>
      <c r="AT23" s="2">
        <v>101</v>
      </c>
      <c r="AU23" s="29">
        <f>(((AT23-AT$2)/(AT$1-AT$2))*100)</f>
        <v>7.6386567459927309E-3</v>
      </c>
      <c r="AV23" s="6">
        <f>(AT23/C23)*100000</f>
        <v>69.515183217245266</v>
      </c>
      <c r="AW23" s="29">
        <f>(((AV23-AV$2)/(AV$1-AV$2))*100)</f>
        <v>0.18013890714051134</v>
      </c>
      <c r="AX23" s="2">
        <v>7</v>
      </c>
      <c r="AY23" s="29">
        <f>(((AX23-AX$2)/(AX$1-AX$2))*100)</f>
        <v>0.34129692832764508</v>
      </c>
      <c r="AZ23" s="29">
        <f>SUM(AS23,AW23,AY23)</f>
        <v>0.52143583546815642</v>
      </c>
      <c r="BA23" s="87">
        <f>(((AZ23-AZ$2)/(AZ$1-AZ$2))*100)</f>
        <v>0.22390523508855495</v>
      </c>
      <c r="BB23" s="28">
        <v>25</v>
      </c>
      <c r="BC23" s="27">
        <f>(((BB23-BB$2)/(BB$1-BB$2))*100)</f>
        <v>10.087719298245613</v>
      </c>
      <c r="BD23" s="27">
        <f>(BB23/C23)*100000</f>
        <v>17.206728519120116</v>
      </c>
      <c r="BE23" s="27">
        <f>(((BD23-BD$2)/(BD$1-BD$2))*100)</f>
        <v>14.59855966231931</v>
      </c>
      <c r="BF23" s="91">
        <v>60</v>
      </c>
      <c r="BG23" s="29">
        <f>(((BF23-BF$2)/(BF$1-BF$2))*100)</f>
        <v>21.933085501858738</v>
      </c>
      <c r="BH23" s="6">
        <f>(BF23/C23)*100000</f>
        <v>41.296148445888278</v>
      </c>
      <c r="BI23" s="27">
        <f>(((BH23-BH$2)/(BH$1-BH$2))*100)</f>
        <v>100</v>
      </c>
      <c r="BJ23" s="28">
        <v>19</v>
      </c>
      <c r="BK23" s="27">
        <f>(((BJ23-BJ$2)/(BJ$1-BJ$2))*100)</f>
        <v>18.181818181818183</v>
      </c>
      <c r="BL23" s="82">
        <f>(BJ23/C23)*100000</f>
        <v>13.07711367453129</v>
      </c>
      <c r="BM23" s="27">
        <f>(((BL23-BL$2)/(BL$1-BL$2))*100)</f>
        <v>98.569964544369242</v>
      </c>
      <c r="BN23" s="27">
        <f>SUM(BE23,BI23,BM23)</f>
        <v>213.16852420668855</v>
      </c>
      <c r="BO23" s="26">
        <f>(((BN23-BN$2)/(BN$1-BN$2))*100)</f>
        <v>95.647157187846744</v>
      </c>
      <c r="BP23" s="25">
        <f>SUM(K23,Y23,AG23,AO23,BA23,BO23)</f>
        <v>191.11983663425451</v>
      </c>
      <c r="BQ23" s="24">
        <f>(((BP23-BP$2)/(BP$1-BP$2))*100)</f>
        <v>36.970496519036267</v>
      </c>
    </row>
    <row r="24" spans="1:69" s="11" customFormat="1" ht="14.4" x14ac:dyDescent="0.3">
      <c r="A24" s="11">
        <v>20</v>
      </c>
      <c r="B24" s="4" t="s">
        <v>26</v>
      </c>
      <c r="C24" s="80">
        <v>203254</v>
      </c>
      <c r="D24" s="7">
        <v>0</v>
      </c>
      <c r="E24" s="29">
        <f>(((D24-D$2)/(D$1-D$2))*100)</f>
        <v>0</v>
      </c>
      <c r="F24" s="7">
        <v>0</v>
      </c>
      <c r="G24" s="29">
        <f>(((F24-F$2)/(F$1-F$2))*100)</f>
        <v>0</v>
      </c>
      <c r="H24" s="6">
        <v>21</v>
      </c>
      <c r="I24" s="29">
        <f>(((H24-H$2)/(H$1-H$2))*100)</f>
        <v>7.7220077220077217</v>
      </c>
      <c r="J24" s="6">
        <f>SUM(E24,G24,I24)</f>
        <v>7.7220077220077217</v>
      </c>
      <c r="K24" s="33">
        <f>(((J24-J$2)/(J$1-J$2))*100)</f>
        <v>2.3196266016109357</v>
      </c>
      <c r="L24" s="7">
        <v>104</v>
      </c>
      <c r="M24" s="29">
        <f>(((L24-L$2)/(L$1-L$2))*100)</f>
        <v>5.416666666666667</v>
      </c>
      <c r="N24" s="6">
        <f>(L24/C24)*100000</f>
        <v>51.167504698554517</v>
      </c>
      <c r="O24" s="29">
        <f>(((N24-N$2)/(N$1-N$2))*100)</f>
        <v>30.721317647036983</v>
      </c>
      <c r="P24" s="2">
        <v>27</v>
      </c>
      <c r="Q24" s="29">
        <f>(((P24-P$2)/(P$1-P$2))*100)</f>
        <v>5.7228915662650603</v>
      </c>
      <c r="R24" s="6">
        <f>(P24/C24)*100000</f>
        <v>13.28387141212473</v>
      </c>
      <c r="S24" s="29">
        <f>(((R24-R$2)/(R$1-R$2))*100)</f>
        <v>33.337840714314538</v>
      </c>
      <c r="T24" s="2">
        <v>1</v>
      </c>
      <c r="U24" s="29">
        <f>(((T24-T$2)/(T$1-T$2))*100)</f>
        <v>0.60606060606060608</v>
      </c>
      <c r="V24" s="6">
        <f>(T24/C24)*100000</f>
        <v>0.49199523748610113</v>
      </c>
      <c r="W24" s="29">
        <f>(((V24-V$2)/(V$1-V$2))*100)</f>
        <v>9.3980438269357549</v>
      </c>
      <c r="X24" s="29">
        <f>SUM(O24,S24,W24)</f>
        <v>73.457202188287283</v>
      </c>
      <c r="Y24" s="32">
        <f>(((X24-X$2)/(X$1-X$2))*100)</f>
        <v>33.780757789123342</v>
      </c>
      <c r="Z24" s="29">
        <v>25</v>
      </c>
      <c r="AA24" s="29">
        <f>100-(((Z24-Z$2)/(Z$1-Z$2))*100)</f>
        <v>94.466578131916776</v>
      </c>
      <c r="AB24" s="29">
        <v>52.5</v>
      </c>
      <c r="AC24" s="29">
        <f>100-(((AB24-AB$2)/(AB$1-AB$2))*100)</f>
        <v>81.308411214953267</v>
      </c>
      <c r="AD24" s="29">
        <v>100</v>
      </c>
      <c r="AE24" s="29">
        <f>100-(((AD24-AD$2)/(AD$1-AD$2))*100)</f>
        <v>43.946385409800051</v>
      </c>
      <c r="AF24" s="29">
        <f>SUM(AA24,AC24,AE24)</f>
        <v>219.72137475667009</v>
      </c>
      <c r="AG24" s="31">
        <f>(((AF24-AF$2)/(AF$1-AF$2))*100)</f>
        <v>84.243699320315315</v>
      </c>
      <c r="AH24" s="7">
        <v>2</v>
      </c>
      <c r="AI24" s="29">
        <f>(((AH24-AH$2)/(AH$1-AH$2))*100)</f>
        <v>6.0606060606060606</v>
      </c>
      <c r="AJ24" s="2">
        <v>3</v>
      </c>
      <c r="AK24" s="29">
        <f>(((AJ24-AJ$2)/(AJ$1-AJ$2))*100)</f>
        <v>4.2857142857142856</v>
      </c>
      <c r="AL24" s="2">
        <v>1</v>
      </c>
      <c r="AM24" s="29">
        <f>(((AL24-AL$2)/(AL$1-AL$2))*100)</f>
        <v>9.0909090909090917</v>
      </c>
      <c r="AN24" s="29">
        <f>SUM(AI24,AK24,AM24)</f>
        <v>19.437229437229441</v>
      </c>
      <c r="AO24" s="30">
        <f>(((AN24-AN$2)/(AN$1-AN$2))*100)</f>
        <v>8.2189273293062435</v>
      </c>
      <c r="AP24" s="2">
        <v>1</v>
      </c>
      <c r="AQ24" s="29">
        <f>(((AP24-AP$2)/(AP$1-AP$2))*100)</f>
        <v>1.9230769230769231</v>
      </c>
      <c r="AR24" s="6">
        <f>(AP24/C24)*100000</f>
        <v>0.49199523748610113</v>
      </c>
      <c r="AS24" s="29">
        <f>(((AR24-AR$2)/(AR$1-AR$2))*100)</f>
        <v>10.659896812198859</v>
      </c>
      <c r="AT24" s="2">
        <v>29</v>
      </c>
      <c r="AU24" s="29">
        <f>(((AT24-AT$2)/(AT$1-AT$2))*100)</f>
        <v>2.193277679542467E-3</v>
      </c>
      <c r="AV24" s="6">
        <f>(AT24/C24)*100000</f>
        <v>14.267861887096934</v>
      </c>
      <c r="AW24" s="29">
        <f>(((AV24-AV$2)/(AV$1-AV$2))*100)</f>
        <v>3.6973175191686518E-2</v>
      </c>
      <c r="AX24" s="2">
        <v>0</v>
      </c>
      <c r="AY24" s="29">
        <f>(((AX24-AX$2)/(AX$1-AX$2))*100)</f>
        <v>0</v>
      </c>
      <c r="AZ24" s="29">
        <f>SUM(AS24,AW24,AY24)</f>
        <v>10.696869987390546</v>
      </c>
      <c r="BA24" s="87">
        <f>(((AZ24-AZ$2)/(AZ$1-AZ$2))*100)</f>
        <v>4.5932500728263683</v>
      </c>
      <c r="BB24" s="28">
        <v>80</v>
      </c>
      <c r="BC24" s="27">
        <f>(((BB24-BB$2)/(BB$1-BB$2))*100)</f>
        <v>34.210526315789473</v>
      </c>
      <c r="BD24" s="27">
        <f>(BB24/C24)*100000</f>
        <v>39.359618998888095</v>
      </c>
      <c r="BE24" s="27">
        <f>(((BD24-BD$2)/(BD$1-BD$2))*100)</f>
        <v>35.703823291362411</v>
      </c>
      <c r="BF24" s="91">
        <v>30</v>
      </c>
      <c r="BG24" s="29">
        <f>(((BF24-BF$2)/(BF$1-BF$2))*100)</f>
        <v>10.780669144981413</v>
      </c>
      <c r="BH24" s="6">
        <f>(BF24/C24)*100000</f>
        <v>14.759857124583036</v>
      </c>
      <c r="BI24" s="27">
        <f>(((BH24-BH$2)/(BH$1-BH$2))*100)</f>
        <v>34.417054251419138</v>
      </c>
      <c r="BJ24" s="28">
        <v>16</v>
      </c>
      <c r="BK24" s="27">
        <f>(((BJ24-BJ$2)/(BJ$1-BJ$2))*100)</f>
        <v>15.151515151515152</v>
      </c>
      <c r="BL24" s="82">
        <f>(BJ24/C24)*100000</f>
        <v>7.8719237997776181</v>
      </c>
      <c r="BM24" s="27">
        <f>(((BL24-BL$2)/(BL$1-BL$2))*100)</f>
        <v>56.662819023254443</v>
      </c>
      <c r="BN24" s="27">
        <f>SUM(BE24,BI24,BM24)</f>
        <v>126.783696566036</v>
      </c>
      <c r="BO24" s="26">
        <f>(((BN24-BN$2)/(BN$1-BN$2))*100)</f>
        <v>54.142349449768275</v>
      </c>
      <c r="BP24" s="25">
        <f>SUM(K24,Y24,AG24,AO24,BA24,BO24)</f>
        <v>187.2986105629505</v>
      </c>
      <c r="BQ24" s="24">
        <f>(((BP24-BP$2)/(BP$1-BP$2))*100)</f>
        <v>35.911104388308765</v>
      </c>
    </row>
    <row r="25" spans="1:69" s="11" customFormat="1" ht="14.4" x14ac:dyDescent="0.3">
      <c r="A25" s="11">
        <v>21</v>
      </c>
      <c r="B25" s="4" t="s">
        <v>27</v>
      </c>
      <c r="C25" s="80">
        <v>184997</v>
      </c>
      <c r="D25" s="7">
        <v>3</v>
      </c>
      <c r="E25" s="29">
        <f>(((D25-D$2)/(D$1-D$2))*100)</f>
        <v>2.34375</v>
      </c>
      <c r="F25" s="7">
        <v>0</v>
      </c>
      <c r="G25" s="29">
        <f>(((F25-F$2)/(F$1-F$2))*100)</f>
        <v>0</v>
      </c>
      <c r="H25" s="6">
        <v>18</v>
      </c>
      <c r="I25" s="29">
        <f>(((H25-H$2)/(H$1-H$2))*100)</f>
        <v>6.563706563706563</v>
      </c>
      <c r="J25" s="6">
        <f>SUM(E25,G25,I25)</f>
        <v>8.9074565637065639</v>
      </c>
      <c r="K25" s="33">
        <f>(((J25-J$2)/(J$1-J$2))*100)</f>
        <v>2.7158079377400526</v>
      </c>
      <c r="L25" s="7">
        <v>62</v>
      </c>
      <c r="M25" s="29">
        <f>(((L25-L$2)/(L$1-L$2))*100)</f>
        <v>2.5</v>
      </c>
      <c r="N25" s="6">
        <f>(L25/C25)*100000</f>
        <v>33.514056984707857</v>
      </c>
      <c r="O25" s="29">
        <f>(((N25-N$2)/(N$1-N$2))*100)</f>
        <v>14.072199307433458</v>
      </c>
      <c r="P25" s="2">
        <v>26</v>
      </c>
      <c r="Q25" s="29">
        <f>(((P25-P$2)/(P$1-P$2))*100)</f>
        <v>5.4216867469879517</v>
      </c>
      <c r="R25" s="6">
        <f>(P25/C25)*100000</f>
        <v>14.054281961329103</v>
      </c>
      <c r="S25" s="29">
        <f>(((R25-R$2)/(R$1-R$2))*100)</f>
        <v>36.243287557279778</v>
      </c>
      <c r="T25" s="2">
        <v>5</v>
      </c>
      <c r="U25" s="29">
        <f>(((T25-T$2)/(T$1-T$2))*100)</f>
        <v>3.0303030303030303</v>
      </c>
      <c r="V25" s="6">
        <f>(T25/C25)*100000</f>
        <v>2.7027465310248271</v>
      </c>
      <c r="W25" s="29">
        <f>(((V25-V$2)/(V$1-V$2))*100)</f>
        <v>51.627593960983141</v>
      </c>
      <c r="X25" s="29">
        <f>SUM(O25,S25,W25)</f>
        <v>101.94308082569637</v>
      </c>
      <c r="Y25" s="32">
        <f>(((X25-X$2)/(X$1-X$2))*100)</f>
        <v>47.01938671253216</v>
      </c>
      <c r="Z25" s="29">
        <v>35</v>
      </c>
      <c r="AA25" s="29">
        <f>100-(((Z25-Z$2)/(Z$1-Z$2))*100)</f>
        <v>72.332890659583896</v>
      </c>
      <c r="AB25" s="29">
        <v>84.5</v>
      </c>
      <c r="AC25" s="29">
        <f>100-(((AB25-AB$2)/(AB$1-AB$2))*100)</f>
        <v>21.495327102803742</v>
      </c>
      <c r="AD25" s="29">
        <v>86.25</v>
      </c>
      <c r="AE25" s="29">
        <f>100-(((AD25-AD$2)/(AD$1-AD$2))*100)</f>
        <v>59.052955394418809</v>
      </c>
      <c r="AF25" s="29">
        <f>SUM(AA25,AC25,AE25)</f>
        <v>152.88117315680645</v>
      </c>
      <c r="AG25" s="31">
        <f>(((AF25-AF$2)/(AF$1-AF$2))*100)</f>
        <v>56.6363298647506</v>
      </c>
      <c r="AH25" s="7">
        <v>0</v>
      </c>
      <c r="AI25" s="29">
        <f>(((AH25-AH$2)/(AH$1-AH$2))*100)</f>
        <v>0</v>
      </c>
      <c r="AJ25" s="2">
        <v>2</v>
      </c>
      <c r="AK25" s="29">
        <f>(((AJ25-AJ$2)/(AJ$1-AJ$2))*100)</f>
        <v>2.8571428571428572</v>
      </c>
      <c r="AL25" s="2">
        <v>2</v>
      </c>
      <c r="AM25" s="29">
        <f>(((AL25-AL$2)/(AL$1-AL$2))*100)</f>
        <v>18.181818181818183</v>
      </c>
      <c r="AN25" s="29">
        <f>SUM(AI25,AK25,AM25)</f>
        <v>21.038961038961041</v>
      </c>
      <c r="AO25" s="30">
        <f>(((AN25-AN$2)/(AN$1-AN$2))*100)</f>
        <v>8.8962108731466252</v>
      </c>
      <c r="AP25" s="2">
        <v>0</v>
      </c>
      <c r="AQ25" s="29">
        <f>(((AP25-AP$2)/(AP$1-AP$2))*100)</f>
        <v>0</v>
      </c>
      <c r="AR25" s="6">
        <f>(AP25/C25)*100000</f>
        <v>0</v>
      </c>
      <c r="AS25" s="29">
        <f>(((AR25-AR$2)/(AR$1-AR$2))*100)</f>
        <v>0</v>
      </c>
      <c r="AT25" s="2">
        <v>246</v>
      </c>
      <c r="AU25" s="29">
        <f>(((AT25-AT$2)/(AT$1-AT$2))*100)</f>
        <v>1.8605045143705066E-2</v>
      </c>
      <c r="AV25" s="6">
        <f>(AT25/C25)*100000</f>
        <v>132.97512932642152</v>
      </c>
      <c r="AW25" s="29">
        <f>(((AV25-AV$2)/(AV$1-AV$2))*100)</f>
        <v>0.34458651139377633</v>
      </c>
      <c r="AX25" s="2">
        <v>13</v>
      </c>
      <c r="AY25" s="29">
        <f>(((AX25-AX$2)/(AX$1-AX$2))*100)</f>
        <v>0.63383715260848372</v>
      </c>
      <c r="AZ25" s="29">
        <f>SUM(AS25,AW25,AY25)</f>
        <v>0.97842366400226011</v>
      </c>
      <c r="BA25" s="87">
        <f>(((AZ25-AZ$2)/(AZ$1-AZ$2))*100)</f>
        <v>0.42013641104651311</v>
      </c>
      <c r="BB25" s="28">
        <v>58</v>
      </c>
      <c r="BC25" s="27">
        <f>(((BB25-BB$2)/(BB$1-BB$2))*100)</f>
        <v>24.561403508771928</v>
      </c>
      <c r="BD25" s="27">
        <f>(BB25/C25)*100000</f>
        <v>31.351859759887997</v>
      </c>
      <c r="BE25" s="27">
        <f>(((BD25-BD$2)/(BD$1-BD$2))*100)</f>
        <v>28.074757008957679</v>
      </c>
      <c r="BF25" s="91">
        <v>50</v>
      </c>
      <c r="BG25" s="29">
        <f>(((BF25-BF$2)/(BF$1-BF$2))*100)</f>
        <v>18.21561338289963</v>
      </c>
      <c r="BH25" s="6">
        <f>(BF25/C25)*100000</f>
        <v>27.027465310248271</v>
      </c>
      <c r="BI25" s="27">
        <f>(((BH25-BH$2)/(BH$1-BH$2))*100)</f>
        <v>64.735755247114881</v>
      </c>
      <c r="BJ25" s="28">
        <v>15</v>
      </c>
      <c r="BK25" s="27">
        <f>(((BJ25-BJ$2)/(BJ$1-BJ$2))*100)</f>
        <v>14.14141414141414</v>
      </c>
      <c r="BL25" s="82">
        <f>(BJ25/C25)*100000</f>
        <v>8.1082395930744813</v>
      </c>
      <c r="BM25" s="27">
        <f>(((BL25-BL$2)/(BL$1-BL$2))*100)</f>
        <v>58.56540482260494</v>
      </c>
      <c r="BN25" s="27">
        <f>SUM(BE25,BI25,BM25)</f>
        <v>151.3759170786775</v>
      </c>
      <c r="BO25" s="26">
        <f>(((BN25-BN$2)/(BN$1-BN$2))*100)</f>
        <v>65.958028338143777</v>
      </c>
      <c r="BP25" s="25">
        <f>SUM(K25,Y25,AG25,AO25,BA25,BO25)</f>
        <v>181.64590013735972</v>
      </c>
      <c r="BQ25" s="24">
        <f>(((BP25-BP$2)/(BP$1-BP$2))*100)</f>
        <v>34.343953732888735</v>
      </c>
    </row>
    <row r="26" spans="1:69" s="11" customFormat="1" ht="14.4" x14ac:dyDescent="0.3">
      <c r="A26" s="11">
        <v>22</v>
      </c>
      <c r="B26" s="4" t="s">
        <v>28</v>
      </c>
      <c r="C26" s="80">
        <v>486854</v>
      </c>
      <c r="D26" s="2">
        <v>1</v>
      </c>
      <c r="E26" s="29">
        <f>(((D26-D$2)/(D$1-D$2))*100)</f>
        <v>0.78125</v>
      </c>
      <c r="F26" s="2">
        <v>0</v>
      </c>
      <c r="G26" s="29">
        <f>(((F26-F$2)/(F$1-F$2))*100)</f>
        <v>0</v>
      </c>
      <c r="H26" s="6">
        <v>48</v>
      </c>
      <c r="I26" s="29">
        <f>(((H26-H$2)/(H$1-H$2))*100)</f>
        <v>18.146718146718147</v>
      </c>
      <c r="J26" s="6">
        <f>SUM(E26,G26,I26)</f>
        <v>18.927968146718147</v>
      </c>
      <c r="K26" s="33">
        <f>(((J26-J$2)/(J$1-J$2))*100)</f>
        <v>6.0646995372843939</v>
      </c>
      <c r="L26" s="2">
        <v>308</v>
      </c>
      <c r="M26" s="29">
        <f>(((L26-L$2)/(L$1-L$2))*100)</f>
        <v>19.583333333333332</v>
      </c>
      <c r="N26" s="6">
        <f>(L26/C26)*100000</f>
        <v>63.263319188093355</v>
      </c>
      <c r="O26" s="29">
        <f>(((N26-N$2)/(N$1-N$2))*100)</f>
        <v>42.12898430312395</v>
      </c>
      <c r="P26" s="2">
        <v>70</v>
      </c>
      <c r="Q26" s="29">
        <f>(((P26-P$2)/(P$1-P$2))*100)</f>
        <v>18.674698795180721</v>
      </c>
      <c r="R26" s="6">
        <f>(P26/C26)*100000</f>
        <v>14.378027088203034</v>
      </c>
      <c r="S26" s="29">
        <f>(((R26-R$2)/(R$1-R$2))*100)</f>
        <v>37.464226519983043</v>
      </c>
      <c r="T26" s="2">
        <v>4</v>
      </c>
      <c r="U26" s="29">
        <f>(((T26-T$2)/(T$1-T$2))*100)</f>
        <v>2.4242424242424243</v>
      </c>
      <c r="V26" s="6">
        <f>(T26/C26)*100000</f>
        <v>0.82160154789731621</v>
      </c>
      <c r="W26" s="29">
        <f>(((V26-V$2)/(V$1-V$2))*100)</f>
        <v>15.694150607779743</v>
      </c>
      <c r="X26" s="29">
        <f>SUM(O26,S26,W26)</f>
        <v>95.287361430886747</v>
      </c>
      <c r="Y26" s="32">
        <f>(((X26-X$2)/(X$1-X$2))*100)</f>
        <v>43.926183922202718</v>
      </c>
      <c r="Z26" s="29">
        <v>40.369999999999997</v>
      </c>
      <c r="AA26" s="29">
        <f>100-(((Z26-Z$2)/(Z$1-Z$2))*100)</f>
        <v>60.447100486941139</v>
      </c>
      <c r="AB26" s="29">
        <v>75.709999999999994</v>
      </c>
      <c r="AC26" s="29">
        <f>100-(((AB26-AB$2)/(AB$1-AB$2))*100)</f>
        <v>37.925233644859823</v>
      </c>
      <c r="AD26" s="29">
        <v>93.33</v>
      </c>
      <c r="AE26" s="29">
        <f>100-(((AD26-AD$2)/(AD$1-AD$2))*100)</f>
        <v>51.274445176884207</v>
      </c>
      <c r="AF26" s="29">
        <f>SUM(AA26,AC26,AE26)</f>
        <v>149.64677930868515</v>
      </c>
      <c r="AG26" s="31">
        <f>(((AF26-AF$2)/(AF$1-AF$2))*100)</f>
        <v>55.300410705433286</v>
      </c>
      <c r="AH26" s="2">
        <v>4</v>
      </c>
      <c r="AI26" s="29">
        <f>(((AH26-AH$2)/(AH$1-AH$2))*100)</f>
        <v>12.121212121212121</v>
      </c>
      <c r="AJ26" s="2">
        <v>2</v>
      </c>
      <c r="AK26" s="29">
        <f>(((AJ26-AJ$2)/(AJ$1-AJ$2))*100)</f>
        <v>2.8571428571428572</v>
      </c>
      <c r="AL26" s="2">
        <v>1</v>
      </c>
      <c r="AM26" s="29">
        <f>(((AL26-AL$2)/(AL$1-AL$2))*100)</f>
        <v>9.0909090909090917</v>
      </c>
      <c r="AN26" s="29">
        <f>SUM(AI26,AK26,AM26)</f>
        <v>24.069264069264072</v>
      </c>
      <c r="AO26" s="30">
        <f>(((AN26-AN$2)/(AN$1-AN$2))*100)</f>
        <v>10.177558118250049</v>
      </c>
      <c r="AP26" s="2">
        <v>2</v>
      </c>
      <c r="AQ26" s="29">
        <f>(((AP26-AP$2)/(AP$1-AP$2))*100)</f>
        <v>3.8461538461538463</v>
      </c>
      <c r="AR26" s="6">
        <f>(AP26/C26)*100000</f>
        <v>0.4108007739486581</v>
      </c>
      <c r="AS26" s="29">
        <f>(((AR26-AR$2)/(AR$1-AR$2))*100)</f>
        <v>8.9006834355542601</v>
      </c>
      <c r="AT26" s="2">
        <v>954</v>
      </c>
      <c r="AU26" s="29">
        <f>(((AT26-AT$2)/(AT$1-AT$2))*100)</f>
        <v>7.2151272630465987E-2</v>
      </c>
      <c r="AV26" s="6">
        <f>(AT26/C26)*100000</f>
        <v>195.95196917350992</v>
      </c>
      <c r="AW26" s="29">
        <f>(((AV26-AV$2)/(AV$1-AV$2))*100)</f>
        <v>0.50778221311211913</v>
      </c>
      <c r="AX26" s="2">
        <v>76</v>
      </c>
      <c r="AY26" s="29">
        <f>(((AX26-AX$2)/(AX$1-AX$2))*100)</f>
        <v>3.7055095075572893</v>
      </c>
      <c r="AZ26" s="29">
        <f>SUM(AS26,AW26,AY26)</f>
        <v>13.113975156223669</v>
      </c>
      <c r="BA26" s="87">
        <f>(((AZ26-AZ$2)/(AZ$1-AZ$2))*100)</f>
        <v>5.6311582184670268</v>
      </c>
      <c r="BB26" s="28">
        <v>171</v>
      </c>
      <c r="BC26" s="27">
        <f>(((BB26-BB$2)/(BB$1-BB$2))*100)</f>
        <v>74.122807017543863</v>
      </c>
      <c r="BD26" s="27">
        <f>(BB26/C26)*100000</f>
        <v>35.123466172610271</v>
      </c>
      <c r="BE26" s="27">
        <f>(((BD26-BD$2)/(BD$1-BD$2))*100)</f>
        <v>31.66800131801034</v>
      </c>
      <c r="BF26" s="91">
        <v>100</v>
      </c>
      <c r="BG26" s="29">
        <f>(((BF26-BF$2)/(BF$1-BF$2))*100)</f>
        <v>36.802973977695167</v>
      </c>
      <c r="BH26" s="6">
        <f>(BF26/C26)*100000</f>
        <v>20.540038697432905</v>
      </c>
      <c r="BI26" s="27">
        <f>(((BH26-BH$2)/(BH$1-BH$2))*100)</f>
        <v>48.702446656830588</v>
      </c>
      <c r="BJ26" s="28">
        <v>40</v>
      </c>
      <c r="BK26" s="27">
        <f>(((BJ26-BJ$2)/(BJ$1-BJ$2))*100)</f>
        <v>39.393939393939391</v>
      </c>
      <c r="BL26" s="82">
        <f>(BJ26/C26)*100000</f>
        <v>8.2160154789731621</v>
      </c>
      <c r="BM26" s="27">
        <f>(((BL26-BL$2)/(BL$1-BL$2))*100)</f>
        <v>59.433111830937044</v>
      </c>
      <c r="BN26" s="27">
        <f>SUM(BE26,BI26,BM26)</f>
        <v>139.80355980577798</v>
      </c>
      <c r="BO26" s="26">
        <f>(((BN26-BN$2)/(BN$1-BN$2))*100)</f>
        <v>60.397926213658948</v>
      </c>
      <c r="BP26" s="25">
        <f>SUM(K26,Y26,AG26,AO26,BA26,BO26)</f>
        <v>181.49793671529642</v>
      </c>
      <c r="BQ26" s="24">
        <f>(((BP26-BP$2)/(BP$1-BP$2))*100)</f>
        <v>34.302932531304634</v>
      </c>
    </row>
    <row r="27" spans="1:69" s="11" customFormat="1" ht="14.4" x14ac:dyDescent="0.3">
      <c r="A27" s="11">
        <v>23</v>
      </c>
      <c r="B27" s="4" t="s">
        <v>29</v>
      </c>
      <c r="C27" s="80">
        <v>119313</v>
      </c>
      <c r="D27" s="7">
        <v>1</v>
      </c>
      <c r="E27" s="29">
        <f>(((D27-D$2)/(D$1-D$2))*100)</f>
        <v>0.78125</v>
      </c>
      <c r="F27" s="7">
        <v>0</v>
      </c>
      <c r="G27" s="29">
        <f>(((F27-F$2)/(F$1-F$2))*100)</f>
        <v>0</v>
      </c>
      <c r="H27" s="6">
        <v>10</v>
      </c>
      <c r="I27" s="29">
        <f>(((H27-H$2)/(H$1-H$2))*100)</f>
        <v>3.4749034749034751</v>
      </c>
      <c r="J27" s="6">
        <f>SUM(E27,G27,I27)</f>
        <v>4.2561534749034751</v>
      </c>
      <c r="K27" s="33">
        <f>(((J27-J$2)/(J$1-J$2))*100)</f>
        <v>1.1613254433097777</v>
      </c>
      <c r="L27" s="2">
        <v>64</v>
      </c>
      <c r="M27" s="29">
        <f>(((L27-L$2)/(L$1-L$2))*100)</f>
        <v>2.6388888888888888</v>
      </c>
      <c r="N27" s="6">
        <f>(L27/C27)*100000</f>
        <v>53.640424765113615</v>
      </c>
      <c r="O27" s="29">
        <f>(((N27-N$2)/(N$1-N$2))*100)</f>
        <v>33.053549826263314</v>
      </c>
      <c r="P27" s="2">
        <v>16</v>
      </c>
      <c r="Q27" s="29">
        <f>(((P27-P$2)/(P$1-P$2))*100)</f>
        <v>2.4096385542168677</v>
      </c>
      <c r="R27" s="6">
        <f>(P27/C27)*100000</f>
        <v>13.410106191278404</v>
      </c>
      <c r="S27" s="29">
        <f>(((R27-R$2)/(R$1-R$2))*100)</f>
        <v>33.813909533651483</v>
      </c>
      <c r="T27" s="2">
        <v>1</v>
      </c>
      <c r="U27" s="29">
        <f>(((T27-T$2)/(T$1-T$2))*100)</f>
        <v>0.60606060606060608</v>
      </c>
      <c r="V27" s="6">
        <f>(T27/C27)*100000</f>
        <v>0.83813163695490023</v>
      </c>
      <c r="W27" s="29">
        <f>(((V27-V$2)/(V$1-V$2))*100)</f>
        <v>16.009906715948809</v>
      </c>
      <c r="X27" s="29">
        <f>SUM(O27,S27,W27)</f>
        <v>82.877366075863591</v>
      </c>
      <c r="Y27" s="32">
        <f>(((X27-X$2)/(X$1-X$2))*100)</f>
        <v>38.158718381202235</v>
      </c>
      <c r="Z27" s="29">
        <v>31.67</v>
      </c>
      <c r="AA27" s="29">
        <f>100-(((Z27-Z$2)/(Z$1-Z$2))*100)</f>
        <v>79.70340858787074</v>
      </c>
      <c r="AB27" s="29">
        <v>50</v>
      </c>
      <c r="AC27" s="29">
        <f>100-(((AB27-AB$2)/(AB$1-AB$2))*100)</f>
        <v>85.981308411214954</v>
      </c>
      <c r="AD27" s="29">
        <v>129.62</v>
      </c>
      <c r="AE27" s="29">
        <f>100-(((AD27-AD$2)/(AD$1-AD$2))*100)</f>
        <v>11.404087013843096</v>
      </c>
      <c r="AF27" s="29">
        <f>SUM(AA27,AC27,AE27)</f>
        <v>177.08880401292879</v>
      </c>
      <c r="AG27" s="31">
        <f>(((AF27-AF$2)/(AF$1-AF$2))*100)</f>
        <v>66.634938377180077</v>
      </c>
      <c r="AH27" s="7">
        <v>20</v>
      </c>
      <c r="AI27" s="29">
        <f>(((AH27-AH$2)/(AH$1-AH$2))*100)</f>
        <v>60.606060606060609</v>
      </c>
      <c r="AJ27" s="2">
        <v>2</v>
      </c>
      <c r="AK27" s="29">
        <f>(((AJ27-AJ$2)/(AJ$1-AJ$2))*100)</f>
        <v>2.8571428571428572</v>
      </c>
      <c r="AL27" s="2">
        <v>0</v>
      </c>
      <c r="AM27" s="29">
        <f>(((AL27-AL$2)/(AL$1-AL$2))*100)</f>
        <v>0</v>
      </c>
      <c r="AN27" s="29">
        <f>SUM(AI27,AK27,AM27)</f>
        <v>63.463203463203463</v>
      </c>
      <c r="AO27" s="30">
        <f>(((AN27-AN$2)/(AN$1-AN$2))*100)</f>
        <v>26.835072304594547</v>
      </c>
      <c r="AP27" s="2">
        <v>0</v>
      </c>
      <c r="AQ27" s="29">
        <f>(((AP27-AP$2)/(AP$1-AP$2))*100)</f>
        <v>0</v>
      </c>
      <c r="AR27" s="6">
        <f>(AP27/C27)*100000</f>
        <v>0</v>
      </c>
      <c r="AS27" s="29">
        <f>(((AR27-AR$2)/(AR$1-AR$2))*100)</f>
        <v>0</v>
      </c>
      <c r="AT27" s="2">
        <v>18</v>
      </c>
      <c r="AU27" s="29">
        <f>(((AT27-AT$2)/(AT$1-AT$2))*100)</f>
        <v>1.361344766612566E-3</v>
      </c>
      <c r="AV27" s="6">
        <f>(AT27/C27)*100000</f>
        <v>15.086369465188202</v>
      </c>
      <c r="AW27" s="29">
        <f>(((AV27-AV$2)/(AV$1-AV$2))*100)</f>
        <v>3.9094223483292112E-2</v>
      </c>
      <c r="AX27" s="2">
        <v>3</v>
      </c>
      <c r="AY27" s="29">
        <f>(((AX27-AX$2)/(AX$1-AX$2))*100)</f>
        <v>0.14627011214041932</v>
      </c>
      <c r="AZ27" s="29">
        <f>SUM(AS27,AW27,AY27)</f>
        <v>0.18536433562371143</v>
      </c>
      <c r="BA27" s="87">
        <f>(((AZ27-AZ$2)/(AZ$1-AZ$2))*100)</f>
        <v>7.9595690057622667E-2</v>
      </c>
      <c r="BB27" s="28">
        <v>100</v>
      </c>
      <c r="BC27" s="27">
        <f>(((BB27-BB$2)/(BB$1-BB$2))*100)</f>
        <v>42.982456140350877</v>
      </c>
      <c r="BD27" s="27">
        <f>(BB27/C27)*100000</f>
        <v>83.813163695490019</v>
      </c>
      <c r="BE27" s="27">
        <f>(((BD27-BD$2)/(BD$1-BD$2))*100)</f>
        <v>78.055126428263961</v>
      </c>
      <c r="BF27" s="91">
        <v>10</v>
      </c>
      <c r="BG27" s="29">
        <f>(((BF27-BF$2)/(BF$1-BF$2))*100)</f>
        <v>3.3457249070631967</v>
      </c>
      <c r="BH27" s="6">
        <f>(BF27/C27)*100000</f>
        <v>8.3813163695490012</v>
      </c>
      <c r="BI27" s="27">
        <f>(((BH27-BH$2)/(BH$1-BH$2))*100)</f>
        <v>18.652850910892461</v>
      </c>
      <c r="BJ27" s="28">
        <v>3</v>
      </c>
      <c r="BK27" s="27">
        <f>(((BJ27-BJ$2)/(BJ$1-BJ$2))*100)</f>
        <v>2.0202020202020203</v>
      </c>
      <c r="BL27" s="82">
        <f>(BJ27/C27)*100000</f>
        <v>2.5143949108647003</v>
      </c>
      <c r="BM27" s="27">
        <f>(((BL27-BL$2)/(BL$1-BL$2))*100)</f>
        <v>13.529187362627438</v>
      </c>
      <c r="BN27" s="27">
        <f>SUM(BE27,BI27,BM27)</f>
        <v>110.23716470178387</v>
      </c>
      <c r="BO27" s="26">
        <f>(((BN27-BN$2)/(BN$1-BN$2))*100)</f>
        <v>46.19233504892243</v>
      </c>
      <c r="BP27" s="25">
        <f>SUM(K27,Y27,AG27,AO27,BA27,BO27)</f>
        <v>179.06198524526673</v>
      </c>
      <c r="BQ27" s="24">
        <f>(((BP27-BP$2)/(BP$1-BP$2))*100)</f>
        <v>33.627592268773952</v>
      </c>
    </row>
    <row r="28" spans="1:69" s="11" customFormat="1" ht="14.4" x14ac:dyDescent="0.3">
      <c r="A28" s="11">
        <v>24</v>
      </c>
      <c r="B28" s="4" t="s">
        <v>30</v>
      </c>
      <c r="C28" s="80">
        <v>152457</v>
      </c>
      <c r="D28" s="7">
        <v>2</v>
      </c>
      <c r="E28" s="29">
        <f>(((D28-D$2)/(D$1-D$2))*100)</f>
        <v>1.5625</v>
      </c>
      <c r="F28" s="7">
        <v>0</v>
      </c>
      <c r="G28" s="29">
        <f>(((F28-F$2)/(F$1-F$2))*100)</f>
        <v>0</v>
      </c>
      <c r="H28" s="6">
        <v>12</v>
      </c>
      <c r="I28" s="29">
        <f>(((H28-H$2)/(H$1-H$2))*100)</f>
        <v>4.2471042471042466</v>
      </c>
      <c r="J28" s="6">
        <f>SUM(E28,G28,I28)</f>
        <v>5.8096042471042466</v>
      </c>
      <c r="K28" s="33">
        <f>(((J28-J$2)/(J$1-J$2))*100)</f>
        <v>1.6804943697894088</v>
      </c>
      <c r="L28" s="2">
        <v>190</v>
      </c>
      <c r="M28" s="29">
        <f>(((L28-L$2)/(L$1-L$2))*100)</f>
        <v>11.388888888888889</v>
      </c>
      <c r="N28" s="6">
        <f>(L28/C28)*100000</f>
        <v>124.62530418413061</v>
      </c>
      <c r="O28" s="29">
        <f>(((N28-N$2)/(N$1-N$2))*100)</f>
        <v>100</v>
      </c>
      <c r="P28" s="2">
        <v>31</v>
      </c>
      <c r="Q28" s="29">
        <f>(((P28-P$2)/(P$1-P$2))*100)</f>
        <v>6.927710843373494</v>
      </c>
      <c r="R28" s="6">
        <f>(P28/C28)*100000</f>
        <v>20.333602261621312</v>
      </c>
      <c r="S28" s="29">
        <f>(((R28-R$2)/(R$1-R$2))*100)</f>
        <v>59.924468145075352</v>
      </c>
      <c r="T28" s="2">
        <v>0</v>
      </c>
      <c r="U28" s="29">
        <f>(((T28-T$2)/(T$1-T$2))*100)</f>
        <v>0</v>
      </c>
      <c r="V28" s="6">
        <f>(T28/C28)*100000</f>
        <v>0</v>
      </c>
      <c r="W28" s="29">
        <f>(((V28-V$2)/(V$1-V$2))*100)</f>
        <v>0</v>
      </c>
      <c r="X28" s="29">
        <f>SUM(O28,S28,W28)</f>
        <v>159.92446814507537</v>
      </c>
      <c r="Y28" s="32">
        <f>(((X28-X$2)/(X$1-X$2))*100)</f>
        <v>73.965863630314743</v>
      </c>
      <c r="Z28" s="29">
        <v>30</v>
      </c>
      <c r="AA28" s="29">
        <f>100-(((Z28-Z$2)/(Z$1-Z$2))*100)</f>
        <v>83.399734395750329</v>
      </c>
      <c r="AB28" s="29">
        <v>65</v>
      </c>
      <c r="AC28" s="29">
        <f>100-(((AB28-AB$2)/(AB$1-AB$2))*100)</f>
        <v>57.943925233644862</v>
      </c>
      <c r="AD28" s="29">
        <v>80</v>
      </c>
      <c r="AE28" s="29">
        <f>100-(((AD28-AD$2)/(AD$1-AD$2))*100)</f>
        <v>65.919578114700073</v>
      </c>
      <c r="AF28" s="29">
        <f>SUM(AA28,AC28,AE28)</f>
        <v>207.26323774409525</v>
      </c>
      <c r="AG28" s="31">
        <f>(((AF28-AF$2)/(AF$1-AF$2))*100)</f>
        <v>79.098047706438379</v>
      </c>
      <c r="AH28" s="7">
        <v>4</v>
      </c>
      <c r="AI28" s="29">
        <f>(((AH28-AH$2)/(AH$1-AH$2))*100)</f>
        <v>12.121212121212121</v>
      </c>
      <c r="AJ28" s="2">
        <v>1</v>
      </c>
      <c r="AK28" s="29">
        <f>(((AJ28-AJ$2)/(AJ$1-AJ$2))*100)</f>
        <v>1.4285714285714286</v>
      </c>
      <c r="AL28" s="2">
        <v>0</v>
      </c>
      <c r="AM28" s="29">
        <f>(((AL28-AL$2)/(AL$1-AL$2))*100)</f>
        <v>0</v>
      </c>
      <c r="AN28" s="29">
        <f>SUM(AI28,AK28,AM28)</f>
        <v>13.54978354978355</v>
      </c>
      <c r="AO28" s="30">
        <f>(((AN28-AN$2)/(AN$1-AN$2))*100)</f>
        <v>5.7294526816767357</v>
      </c>
      <c r="AP28" s="2">
        <v>1</v>
      </c>
      <c r="AQ28" s="29">
        <f>(((AP28-AP$2)/(AP$1-AP$2))*100)</f>
        <v>1.9230769230769231</v>
      </c>
      <c r="AR28" s="6">
        <f>(AP28/C28)*100000</f>
        <v>0.65592265360068736</v>
      </c>
      <c r="AS28" s="29">
        <f>(((AR28-AR$2)/(AR$1-AR$2))*100)</f>
        <v>14.211657494681559</v>
      </c>
      <c r="AT28" s="2">
        <v>44</v>
      </c>
      <c r="AU28" s="29">
        <f>(((AT28-AT$2)/(AT$1-AT$2))*100)</f>
        <v>3.3277316517196054E-3</v>
      </c>
      <c r="AV28" s="6">
        <f>(AT28/C28)*100000</f>
        <v>28.860596758430244</v>
      </c>
      <c r="AW28" s="29">
        <f>(((AV28-AV$2)/(AV$1-AV$2))*100)</f>
        <v>7.4788213435893897E-2</v>
      </c>
      <c r="AX28" s="2">
        <v>2</v>
      </c>
      <c r="AY28" s="29">
        <f>(((AX28-AX$2)/(AX$1-AX$2))*100)</f>
        <v>9.7513408093612863E-2</v>
      </c>
      <c r="AZ28" s="29">
        <f>SUM(AS28,AW28,AY28)</f>
        <v>14.383959116211066</v>
      </c>
      <c r="BA28" s="87">
        <f>(((AZ28-AZ$2)/(AZ$1-AZ$2))*100)</f>
        <v>6.176491004934169</v>
      </c>
      <c r="BB28" s="34">
        <v>20</v>
      </c>
      <c r="BC28" s="27">
        <f>(((BB28-BB$2)/(BB$1-BB$2))*100)</f>
        <v>7.8947368421052628</v>
      </c>
      <c r="BD28" s="27">
        <f>(BB28/C28)*100000</f>
        <v>13.118453072013747</v>
      </c>
      <c r="BE28" s="27">
        <f>(((BD28-BD$2)/(BD$1-BD$2))*100)</f>
        <v>10.703621835667459</v>
      </c>
      <c r="BF28" s="91">
        <v>9</v>
      </c>
      <c r="BG28" s="29">
        <f>(((BF28-BF$2)/(BF$1-BF$2))*100)</f>
        <v>2.9739776951672861</v>
      </c>
      <c r="BH28" s="6">
        <f>(BF28/C28)*100000</f>
        <v>5.9033038824061865</v>
      </c>
      <c r="BI28" s="27">
        <f>(((BH28-BH$2)/(BH$1-BH$2))*100)</f>
        <v>12.528582958719575</v>
      </c>
      <c r="BJ28" s="28">
        <v>4</v>
      </c>
      <c r="BK28" s="27">
        <f>(((BJ28-BJ$2)/(BJ$1-BJ$2))*100)</f>
        <v>3.0303030303030303</v>
      </c>
      <c r="BL28" s="82">
        <f>(BJ28/C28)*100000</f>
        <v>2.6236906144027494</v>
      </c>
      <c r="BM28" s="27">
        <f>(((BL28-BL$2)/(BL$1-BL$2))*100)</f>
        <v>14.409130470028183</v>
      </c>
      <c r="BN28" s="27">
        <f>SUM(BE28,BI28,BM28)</f>
        <v>37.641335264415218</v>
      </c>
      <c r="BO28" s="26">
        <f>(((BN28-BN$2)/(BN$1-BN$2))*100)</f>
        <v>11.312645806290025</v>
      </c>
      <c r="BP28" s="25">
        <f>SUM(K28,Y28,AG28,AO28,BA28,BO28)</f>
        <v>177.96299519944347</v>
      </c>
      <c r="BQ28" s="24">
        <f>(((BP28-BP$2)/(BP$1-BP$2))*100)</f>
        <v>33.322909587203192</v>
      </c>
    </row>
    <row r="29" spans="1:69" s="11" customFormat="1" ht="14.4" x14ac:dyDescent="0.3">
      <c r="A29" s="11">
        <v>25</v>
      </c>
      <c r="B29" s="4" t="s">
        <v>31</v>
      </c>
      <c r="C29" s="80">
        <v>219176</v>
      </c>
      <c r="D29" s="7">
        <v>0</v>
      </c>
      <c r="E29" s="29">
        <f>(((D29-D$2)/(D$1-D$2))*100)</f>
        <v>0</v>
      </c>
      <c r="F29" s="7">
        <v>0</v>
      </c>
      <c r="G29" s="29">
        <f>(((F29-F$2)/(F$1-F$2))*100)</f>
        <v>0</v>
      </c>
      <c r="H29" s="6">
        <v>17</v>
      </c>
      <c r="I29" s="29">
        <f>(((H29-H$2)/(H$1-H$2))*100)</f>
        <v>6.1776061776061777</v>
      </c>
      <c r="J29" s="6">
        <f>SUM(E29,G29,I29)</f>
        <v>6.1776061776061777</v>
      </c>
      <c r="K29" s="33">
        <f>(((J29-J$2)/(J$1-J$2))*100)</f>
        <v>1.8034819601399237</v>
      </c>
      <c r="L29" s="7">
        <v>120</v>
      </c>
      <c r="M29" s="29">
        <f>(((L29-L$2)/(L$1-L$2))*100)</f>
        <v>6.5277777777777786</v>
      </c>
      <c r="N29" s="6">
        <f>(L29/C29)*100000</f>
        <v>54.750520129941236</v>
      </c>
      <c r="O29" s="29">
        <f>(((N29-N$2)/(N$1-N$2))*100)</f>
        <v>34.100490310459151</v>
      </c>
      <c r="P29" s="2">
        <v>41</v>
      </c>
      <c r="Q29" s="29">
        <f>(((P29-P$2)/(P$1-P$2))*100)</f>
        <v>9.9397590361445776</v>
      </c>
      <c r="R29" s="6">
        <f>(P29/C29)*100000</f>
        <v>18.706427711063256</v>
      </c>
      <c r="S29" s="29">
        <f>(((R29-R$2)/(R$1-R$2))*100)</f>
        <v>53.787909960929646</v>
      </c>
      <c r="T29" s="2">
        <v>0</v>
      </c>
      <c r="U29" s="29">
        <f>(((T29-T$2)/(T$1-T$2))*100)</f>
        <v>0</v>
      </c>
      <c r="V29" s="6">
        <f>(T29/C29)*100000</f>
        <v>0</v>
      </c>
      <c r="W29" s="29">
        <f>(((V29-V$2)/(V$1-V$2))*100)</f>
        <v>0</v>
      </c>
      <c r="X29" s="29">
        <f>SUM(O29,S29,W29)</f>
        <v>87.888400271388804</v>
      </c>
      <c r="Y29" s="32">
        <f>(((X29-X$2)/(X$1-X$2))*100)</f>
        <v>40.487564301017073</v>
      </c>
      <c r="Z29" s="29">
        <v>26.25</v>
      </c>
      <c r="AA29" s="29">
        <f>100-(((Z29-Z$2)/(Z$1-Z$2))*100)</f>
        <v>91.699867197875164</v>
      </c>
      <c r="AB29" s="29">
        <v>60</v>
      </c>
      <c r="AC29" s="29">
        <f>100-(((AB29-AB$2)/(AB$1-AB$2))*100)</f>
        <v>67.289719626168221</v>
      </c>
      <c r="AD29" s="29">
        <v>50</v>
      </c>
      <c r="AE29" s="29">
        <f>100-(((AD29-AD$2)/(AD$1-AD$2))*100)</f>
        <v>98.879367172050095</v>
      </c>
      <c r="AF29" s="29">
        <f>SUM(AA29,AC29,AE29)</f>
        <v>257.86895399609347</v>
      </c>
      <c r="AG29" s="31">
        <f>(((AF29-AF$2)/(AF$1-AF$2))*100)</f>
        <v>100</v>
      </c>
      <c r="AH29" s="7">
        <v>0</v>
      </c>
      <c r="AI29" s="29">
        <f>(((AH29-AH$2)/(AH$1-AH$2))*100)</f>
        <v>0</v>
      </c>
      <c r="AJ29" s="2">
        <v>3</v>
      </c>
      <c r="AK29" s="29">
        <f>(((AJ29-AJ$2)/(AJ$1-AJ$2))*100)</f>
        <v>4.2857142857142856</v>
      </c>
      <c r="AL29" s="2">
        <v>0</v>
      </c>
      <c r="AM29" s="29">
        <f>(((AL29-AL$2)/(AL$1-AL$2))*100)</f>
        <v>0</v>
      </c>
      <c r="AN29" s="29">
        <f>SUM(AI29,AK29,AM29)</f>
        <v>4.2857142857142856</v>
      </c>
      <c r="AO29" s="30">
        <f>(((AN29-AN$2)/(AN$1-AN$2))*100)</f>
        <v>1.8121911037891272</v>
      </c>
      <c r="AP29" s="2">
        <v>0</v>
      </c>
      <c r="AQ29" s="29">
        <f>(((AP29-AP$2)/(AP$1-AP$2))*100)</f>
        <v>0</v>
      </c>
      <c r="AR29" s="6">
        <f>(AP29/C29)*100000</f>
        <v>0</v>
      </c>
      <c r="AS29" s="29">
        <f>(((AR29-AR$2)/(AR$1-AR$2))*100)</f>
        <v>0</v>
      </c>
      <c r="AT29" s="2">
        <v>145</v>
      </c>
      <c r="AU29" s="29">
        <f>(((AT29-AT$2)/(AT$1-AT$2))*100)</f>
        <v>1.0966388397712336E-2</v>
      </c>
      <c r="AV29" s="6">
        <f>(AT29/C29)*100000</f>
        <v>66.156878490345647</v>
      </c>
      <c r="AW29" s="29">
        <f>(((AV29-AV$2)/(AV$1-AV$2))*100)</f>
        <v>0.17143632857637353</v>
      </c>
      <c r="AX29" s="2">
        <v>2</v>
      </c>
      <c r="AY29" s="29">
        <f>(((AX29-AX$2)/(AX$1-AX$2))*100)</f>
        <v>9.7513408093612863E-2</v>
      </c>
      <c r="AZ29" s="29">
        <f>SUM(AS29,AW29,AY29)</f>
        <v>0.26894973666998639</v>
      </c>
      <c r="BA29" s="87">
        <f>(((AZ29-AZ$2)/(AZ$1-AZ$2))*100)</f>
        <v>0.115487371446253</v>
      </c>
      <c r="BB29" s="28">
        <v>90</v>
      </c>
      <c r="BC29" s="27">
        <f>(((BB29-BB$2)/(BB$1-BB$2))*100)</f>
        <v>38.596491228070171</v>
      </c>
      <c r="BD29" s="27">
        <f>(BB29/C29)*100000</f>
        <v>41.062890097455927</v>
      </c>
      <c r="BE29" s="27">
        <f>(((BD29-BD$2)/(BD$1-BD$2))*100)</f>
        <v>37.326545418745063</v>
      </c>
      <c r="BF29" s="91">
        <v>13</v>
      </c>
      <c r="BG29" s="29">
        <f>(((BF29-BF$2)/(BF$1-BF$2))*100)</f>
        <v>4.4609665427509295</v>
      </c>
      <c r="BH29" s="6">
        <f>(BF29/C29)*100000</f>
        <v>5.9313063474102998</v>
      </c>
      <c r="BI29" s="27">
        <f>(((BH29-BH$2)/(BH$1-BH$2))*100)</f>
        <v>12.597789469944331</v>
      </c>
      <c r="BJ29" s="28">
        <v>10</v>
      </c>
      <c r="BK29" s="27">
        <f>(((BJ29-BJ$2)/(BJ$1-BJ$2))*100)</f>
        <v>9.0909090909090917</v>
      </c>
      <c r="BL29" s="82">
        <f>(BJ29/C29)*100000</f>
        <v>4.56254334416177</v>
      </c>
      <c r="BM29" s="27">
        <f>(((BL29-BL$2)/(BL$1-BL$2))*100)</f>
        <v>30.018894080018882</v>
      </c>
      <c r="BN29" s="27">
        <f>SUM(BE29,BI29,BM29)</f>
        <v>79.943228968708269</v>
      </c>
      <c r="BO29" s="26">
        <f>(((BN29-BN$2)/(BN$1-BN$2))*100)</f>
        <v>31.637186736751648</v>
      </c>
      <c r="BP29" s="25">
        <f>SUM(K29,Y29,AG29,AO29,BA29,BO29)</f>
        <v>175.85591147314403</v>
      </c>
      <c r="BQ29" s="24">
        <f>(((BP29-BP$2)/(BP$1-BP$2))*100)</f>
        <v>32.73874422331938</v>
      </c>
    </row>
    <row r="30" spans="1:69" s="11" customFormat="1" ht="14.4" x14ac:dyDescent="0.3">
      <c r="A30" s="11">
        <v>26</v>
      </c>
      <c r="B30" s="4" t="s">
        <v>32</v>
      </c>
      <c r="C30" s="80">
        <v>100129</v>
      </c>
      <c r="D30" s="7">
        <v>0</v>
      </c>
      <c r="E30" s="29">
        <f>(((D30-D$2)/(D$1-D$2))*100)</f>
        <v>0</v>
      </c>
      <c r="F30" s="7">
        <v>0</v>
      </c>
      <c r="G30" s="29">
        <f>(((F30-F$2)/(F$1-F$2))*100)</f>
        <v>0</v>
      </c>
      <c r="H30" s="6">
        <v>17</v>
      </c>
      <c r="I30" s="29">
        <f>(((H30-H$2)/(H$1-H$2))*100)</f>
        <v>6.1776061776061777</v>
      </c>
      <c r="J30" s="6">
        <f>SUM(E30,G30,I30)</f>
        <v>6.1776061776061777</v>
      </c>
      <c r="K30" s="33">
        <f>(((J30-J$2)/(J$1-J$2))*100)</f>
        <v>1.8034819601399237</v>
      </c>
      <c r="L30" s="2">
        <v>70</v>
      </c>
      <c r="M30" s="29">
        <f>(((L30-L$2)/(L$1-L$2))*100)</f>
        <v>3.0555555555555554</v>
      </c>
      <c r="N30" s="6">
        <f>(L30/C30)*100000</f>
        <v>69.90981633692536</v>
      </c>
      <c r="O30" s="29">
        <f>(((N30-N$2)/(N$1-N$2))*100)</f>
        <v>48.397352916918621</v>
      </c>
      <c r="P30" s="2">
        <v>31</v>
      </c>
      <c r="Q30" s="29">
        <f>(((P30-P$2)/(P$1-P$2))*100)</f>
        <v>6.927710843373494</v>
      </c>
      <c r="R30" s="6">
        <f>(P30/C30)*100000</f>
        <v>30.960061520638376</v>
      </c>
      <c r="S30" s="29">
        <f>(((R30-R$2)/(R$1-R$2))*100)</f>
        <v>100</v>
      </c>
      <c r="T30" s="2">
        <v>0</v>
      </c>
      <c r="U30" s="29">
        <f>(((T30-T$2)/(T$1-T$2))*100)</f>
        <v>0</v>
      </c>
      <c r="V30" s="6">
        <f>(T30/C30)*100000</f>
        <v>0</v>
      </c>
      <c r="W30" s="29">
        <f>(((V30-V$2)/(V$1-V$2))*100)</f>
        <v>0</v>
      </c>
      <c r="X30" s="29">
        <f>SUM(O30,S30,W30)</f>
        <v>148.39735291691863</v>
      </c>
      <c r="Y30" s="32">
        <f>(((X30-X$2)/(X$1-X$2))*100)</f>
        <v>68.60871095107332</v>
      </c>
      <c r="Z30" s="29">
        <v>36.67</v>
      </c>
      <c r="AA30" s="29">
        <f>100-(((Z30-Z$2)/(Z$1-Z$2))*100)</f>
        <v>68.636564851704293</v>
      </c>
      <c r="AB30" s="29">
        <v>70</v>
      </c>
      <c r="AC30" s="29">
        <f>100-(((AB30-AB$2)/(AB$1-AB$2))*100)</f>
        <v>48.598130841121502</v>
      </c>
      <c r="AD30" s="29">
        <v>130</v>
      </c>
      <c r="AE30" s="29">
        <f>100-(((AD30-AD$2)/(AD$1-AD$2))*100)</f>
        <v>10.986596352450007</v>
      </c>
      <c r="AF30" s="29">
        <f>SUM(AA30,AC30,AE30)</f>
        <v>128.22129204527579</v>
      </c>
      <c r="AG30" s="31">
        <f>(((AF30-AF$2)/(AF$1-AF$2))*100)</f>
        <v>46.450925986828764</v>
      </c>
      <c r="AH30" s="7">
        <v>4</v>
      </c>
      <c r="AI30" s="29">
        <f>(((AH30-AH$2)/(AH$1-AH$2))*100)</f>
        <v>12.121212121212121</v>
      </c>
      <c r="AJ30" s="2">
        <v>1</v>
      </c>
      <c r="AK30" s="29">
        <f>(((AJ30-AJ$2)/(AJ$1-AJ$2))*100)</f>
        <v>1.4285714285714286</v>
      </c>
      <c r="AL30" s="2">
        <v>0</v>
      </c>
      <c r="AM30" s="29">
        <f>(((AL30-AL$2)/(AL$1-AL$2))*100)</f>
        <v>0</v>
      </c>
      <c r="AN30" s="29">
        <f>SUM(AI30,AK30,AM30)</f>
        <v>13.54978354978355</v>
      </c>
      <c r="AO30" s="30">
        <f>(((AN30-AN$2)/(AN$1-AN$2))*100)</f>
        <v>5.7294526816767357</v>
      </c>
      <c r="AP30" s="2">
        <v>2</v>
      </c>
      <c r="AQ30" s="29">
        <f>(((AP30-AP$2)/(AP$1-AP$2))*100)</f>
        <v>3.8461538461538463</v>
      </c>
      <c r="AR30" s="6">
        <f>(AP30/C30)*100000</f>
        <v>1.9974233239121535</v>
      </c>
      <c r="AS30" s="29">
        <f>(((AR30-AR$2)/(AR$1-AR$2))*100)</f>
        <v>43.277505351429994</v>
      </c>
      <c r="AT30" s="2">
        <v>462</v>
      </c>
      <c r="AU30" s="29">
        <f>(((AT30-AT$2)/(AT$1-AT$2))*100)</f>
        <v>3.4941182343055856E-2</v>
      </c>
      <c r="AV30" s="6">
        <f>(AT30/C30)*100000</f>
        <v>461.40478782370741</v>
      </c>
      <c r="AW30" s="29">
        <f>(((AV30-AV$2)/(AV$1-AV$2))*100)</f>
        <v>1.1956661894741663</v>
      </c>
      <c r="AX30" s="2">
        <v>6</v>
      </c>
      <c r="AY30" s="29">
        <f>(((AX30-AX$2)/(AX$1-AX$2))*100)</f>
        <v>0.29254022428083865</v>
      </c>
      <c r="AZ30" s="29">
        <f>SUM(AS30,AW30,AY30)</f>
        <v>44.765711765185003</v>
      </c>
      <c r="BA30" s="87">
        <f>(((AZ30-AZ$2)/(AZ$1-AZ$2))*100)</f>
        <v>19.222455640570082</v>
      </c>
      <c r="BB30" s="28">
        <v>35</v>
      </c>
      <c r="BC30" s="27">
        <f>(((BB30-BB$2)/(BB$1-BB$2))*100)</f>
        <v>14.473684210526317</v>
      </c>
      <c r="BD30" s="27">
        <f>(BB30/C30)*100000</f>
        <v>34.95490816846268</v>
      </c>
      <c r="BE30" s="27">
        <f>(((BD30-BD$2)/(BD$1-BD$2))*100)</f>
        <v>31.507414548641837</v>
      </c>
      <c r="BF30" s="91">
        <v>15</v>
      </c>
      <c r="BG30" s="29">
        <f>(((BF30-BF$2)/(BF$1-BF$2))*100)</f>
        <v>5.2044609665427508</v>
      </c>
      <c r="BH30" s="6">
        <f>(BF30/C30)*100000</f>
        <v>14.980674929341149</v>
      </c>
      <c r="BI30" s="27">
        <f>(((BH30-BH$2)/(BH$1-BH$2))*100)</f>
        <v>34.962792988397233</v>
      </c>
      <c r="BJ30" s="28">
        <v>3</v>
      </c>
      <c r="BK30" s="27">
        <f>(((BJ30-BJ$2)/(BJ$1-BJ$2))*100)</f>
        <v>2.0202020202020203</v>
      </c>
      <c r="BL30" s="82">
        <f>(BJ30/C30)*100000</f>
        <v>2.9961349858682302</v>
      </c>
      <c r="BM30" s="27">
        <f>(((BL30-BL$2)/(BL$1-BL$2))*100)</f>
        <v>17.407691684716369</v>
      </c>
      <c r="BN30" s="27">
        <f>SUM(BE30,BI30,BM30)</f>
        <v>83.877899221755442</v>
      </c>
      <c r="BO30" s="26">
        <f>(((BN30-BN$2)/(BN$1-BN$2))*100)</f>
        <v>33.527654505522278</v>
      </c>
      <c r="BP30" s="25">
        <f>SUM(K30,Y30,AG30,AO30,BA30,BO30)</f>
        <v>175.34268172581108</v>
      </c>
      <c r="BQ30" s="24">
        <f>(((BP30-BP$2)/(BP$1-BP$2))*100)</f>
        <v>32.59645702401891</v>
      </c>
    </row>
    <row r="31" spans="1:69" s="11" customFormat="1" ht="14.4" x14ac:dyDescent="0.3">
      <c r="A31" s="11">
        <v>27</v>
      </c>
      <c r="B31" s="4" t="s">
        <v>33</v>
      </c>
      <c r="C31" s="80">
        <v>234107</v>
      </c>
      <c r="D31" s="7">
        <v>1</v>
      </c>
      <c r="E31" s="29">
        <f>(((D31-D$2)/(D$1-D$2))*100)</f>
        <v>0.78125</v>
      </c>
      <c r="F31" s="2">
        <v>0</v>
      </c>
      <c r="G31" s="29">
        <f>(((F31-F$2)/(F$1-F$2))*100)</f>
        <v>0</v>
      </c>
      <c r="H31" s="6">
        <v>15</v>
      </c>
      <c r="I31" s="29">
        <f>(((H31-H$2)/(H$1-H$2))*100)</f>
        <v>5.4054054054054053</v>
      </c>
      <c r="J31" s="6">
        <f>SUM(E31,G31,I31)</f>
        <v>6.1866554054054053</v>
      </c>
      <c r="K31" s="33">
        <f>(((J31-J$2)/(J$1-J$2))*100)</f>
        <v>1.806506245148543</v>
      </c>
      <c r="L31" s="7">
        <v>83</v>
      </c>
      <c r="M31" s="29">
        <f>(((L31-L$2)/(L$1-L$2))*100)</f>
        <v>3.958333333333333</v>
      </c>
      <c r="N31" s="6">
        <f>(L31/C31)*100000</f>
        <v>35.453873656063251</v>
      </c>
      <c r="O31" s="29">
        <f>(((N31-N$2)/(N$1-N$2))*100)</f>
        <v>15.901657090527005</v>
      </c>
      <c r="P31" s="2">
        <v>27</v>
      </c>
      <c r="Q31" s="29">
        <f>(((P31-P$2)/(P$1-P$2))*100)</f>
        <v>5.7228915662650603</v>
      </c>
      <c r="R31" s="6">
        <f>(P31/C31)*100000</f>
        <v>11.533187815827805</v>
      </c>
      <c r="S31" s="29">
        <f>(((R31-R$2)/(R$1-R$2))*100)</f>
        <v>26.735493260551173</v>
      </c>
      <c r="T31" s="2">
        <v>0</v>
      </c>
      <c r="U31" s="29">
        <f>(((T31-T$2)/(T$1-T$2))*100)</f>
        <v>0</v>
      </c>
      <c r="V31" s="6">
        <f>(T31/C31)*100000</f>
        <v>0</v>
      </c>
      <c r="W31" s="29">
        <f>(((V31-V$2)/(V$1-V$2))*100)</f>
        <v>0</v>
      </c>
      <c r="X31" s="29">
        <f>SUM(O31,S31,W31)</f>
        <v>42.637150351078176</v>
      </c>
      <c r="Y31" s="32">
        <f>(((X31-X$2)/(X$1-X$2))*100)</f>
        <v>19.45733688058905</v>
      </c>
      <c r="Z31" s="29">
        <v>39.01</v>
      </c>
      <c r="AA31" s="29">
        <f>100-(((Z31-Z$2)/(Z$1-Z$2))*100)</f>
        <v>63.457281983178412</v>
      </c>
      <c r="AB31" s="29">
        <v>64.97</v>
      </c>
      <c r="AC31" s="29">
        <f>100-(((AB31-AB$2)/(AB$1-AB$2))*100)</f>
        <v>58</v>
      </c>
      <c r="AD31" s="29">
        <v>48.98</v>
      </c>
      <c r="AE31" s="29">
        <f>100-(((AD31-AD$2)/(AD$1-AD$2))*100)</f>
        <v>100</v>
      </c>
      <c r="AF31" s="29">
        <f>SUM(AA31,AC31,AE31)</f>
        <v>221.4572819831784</v>
      </c>
      <c r="AG31" s="31">
        <f>(((AF31-AF$2)/(AF$1-AF$2))*100)</f>
        <v>84.960690457321377</v>
      </c>
      <c r="AH31" s="7">
        <v>5</v>
      </c>
      <c r="AI31" s="29">
        <f>(((AH31-AH$2)/(AH$1-AH$2))*100)</f>
        <v>15.151515151515152</v>
      </c>
      <c r="AJ31" s="2">
        <v>1</v>
      </c>
      <c r="AK31" s="29">
        <f>(((AJ31-AJ$2)/(AJ$1-AJ$2))*100)</f>
        <v>1.4285714285714286</v>
      </c>
      <c r="AL31" s="2">
        <v>2</v>
      </c>
      <c r="AM31" s="29">
        <f>(((AL31-AL$2)/(AL$1-AL$2))*100)</f>
        <v>18.181818181818183</v>
      </c>
      <c r="AN31" s="29">
        <f>SUM(AI31,AK31,AM31)</f>
        <v>34.761904761904759</v>
      </c>
      <c r="AO31" s="30">
        <f>(((AN31-AN$2)/(AN$1-AN$2))*100)</f>
        <v>14.698883397400698</v>
      </c>
      <c r="AP31" s="2">
        <v>0</v>
      </c>
      <c r="AQ31" s="29">
        <f>(((AP31-AP$2)/(AP$1-AP$2))*100)</f>
        <v>0</v>
      </c>
      <c r="AR31" s="6">
        <f>(AP31/C31)*100000</f>
        <v>0</v>
      </c>
      <c r="AS31" s="29">
        <f>(((AR31-AR$2)/(AR$1-AR$2))*100)</f>
        <v>0</v>
      </c>
      <c r="AT31" s="2">
        <v>0</v>
      </c>
      <c r="AU31" s="29">
        <f>(((AT31-AT$2)/(AT$1-AT$2))*100)</f>
        <v>0</v>
      </c>
      <c r="AV31" s="6">
        <f>(AT31/C31)*100000</f>
        <v>0</v>
      </c>
      <c r="AW31" s="29">
        <f>(((AV31-AV$2)/(AV$1-AV$2))*100)</f>
        <v>0</v>
      </c>
      <c r="AX31" s="2">
        <v>0</v>
      </c>
      <c r="AY31" s="29">
        <f>(((AX31-AX$2)/(AX$1-AX$2))*100)</f>
        <v>0</v>
      </c>
      <c r="AZ31" s="29">
        <f>SUM(AS31,AW31,AY31)</f>
        <v>0</v>
      </c>
      <c r="BA31" s="87">
        <f>(((AZ31-AZ$2)/(AZ$1-AZ$2))*100)</f>
        <v>0</v>
      </c>
      <c r="BB31" s="28">
        <v>77</v>
      </c>
      <c r="BC31" s="27">
        <f>(((BB31-BB$2)/(BB$1-BB$2))*100)</f>
        <v>32.894736842105267</v>
      </c>
      <c r="BD31" s="27">
        <f>(BB31/C31)*100000</f>
        <v>32.89094303032374</v>
      </c>
      <c r="BE31" s="27">
        <f>(((BD31-BD$2)/(BD$1-BD$2))*100)</f>
        <v>29.541055874076989</v>
      </c>
      <c r="BF31" s="91">
        <v>42</v>
      </c>
      <c r="BG31" s="29">
        <f>(((BF31-BF$2)/(BF$1-BF$2))*100)</f>
        <v>15.241635687732341</v>
      </c>
      <c r="BH31" s="6">
        <f>(BF31/C31)*100000</f>
        <v>17.940514380176587</v>
      </c>
      <c r="BI31" s="27">
        <f>(((BH31-BH$2)/(BH$1-BH$2))*100)</f>
        <v>42.277869077149717</v>
      </c>
      <c r="BJ31" s="28">
        <v>15</v>
      </c>
      <c r="BK31" s="27">
        <f>(((BJ31-BJ$2)/(BJ$1-BJ$2))*100)</f>
        <v>14.14141414141414</v>
      </c>
      <c r="BL31" s="82">
        <f>(BJ31/C31)*100000</f>
        <v>6.4073265643487805</v>
      </c>
      <c r="BM31" s="27">
        <f>(((BL31-BL$2)/(BL$1-BL$2))*100)</f>
        <v>44.871301143641389</v>
      </c>
      <c r="BN31" s="27">
        <f>SUM(BE31,BI31,BM31)</f>
        <v>116.69022609486809</v>
      </c>
      <c r="BO31" s="26">
        <f>(((BN31-BN$2)/(BN$1-BN$2))*100)</f>
        <v>49.2927993290171</v>
      </c>
      <c r="BP31" s="25">
        <f>SUM(K31,Y31,AG31,AO31,BA31,BO31)</f>
        <v>170.21621630947675</v>
      </c>
      <c r="BQ31" s="24">
        <f>(((BP31-BP$2)/(BP$1-BP$2))*100)</f>
        <v>31.175201903497356</v>
      </c>
    </row>
    <row r="32" spans="1:69" s="11" customFormat="1" ht="14.4" x14ac:dyDescent="0.3">
      <c r="A32" s="11">
        <v>28</v>
      </c>
      <c r="B32" s="4" t="s">
        <v>34</v>
      </c>
      <c r="C32" s="80">
        <v>515140</v>
      </c>
      <c r="D32" s="2">
        <v>4</v>
      </c>
      <c r="E32" s="29">
        <f>(((D32-D$2)/(D$1-D$2))*100)</f>
        <v>3.125</v>
      </c>
      <c r="F32" s="2">
        <v>0</v>
      </c>
      <c r="G32" s="29">
        <f>(((F32-F$2)/(F$1-F$2))*100)</f>
        <v>0</v>
      </c>
      <c r="H32" s="6">
        <v>64</v>
      </c>
      <c r="I32" s="29">
        <f>(((H32-H$2)/(H$1-H$2))*100)</f>
        <v>24.324324324324326</v>
      </c>
      <c r="J32" s="6">
        <f>SUM(E32,G32,I32)</f>
        <v>27.449324324324326</v>
      </c>
      <c r="K32" s="33">
        <f>(((J32-J$2)/(J$1-J$2))*100)</f>
        <v>8.9125679204008197</v>
      </c>
      <c r="L32" s="2">
        <v>255</v>
      </c>
      <c r="M32" s="29">
        <f>(((L32-L$2)/(L$1-L$2))*100)</f>
        <v>15.902777777777777</v>
      </c>
      <c r="N32" s="6">
        <f>(L32/C32)*100000</f>
        <v>49.501106495321658</v>
      </c>
      <c r="O32" s="29">
        <f>(((N32-N$2)/(N$1-N$2))*100)</f>
        <v>29.149723172334735</v>
      </c>
      <c r="P32" s="2">
        <v>49</v>
      </c>
      <c r="Q32" s="29">
        <f>(((P32-P$2)/(P$1-P$2))*100)</f>
        <v>12.349397590361445</v>
      </c>
      <c r="R32" s="6">
        <f>(P32/C32)*100000</f>
        <v>9.5119773265520049</v>
      </c>
      <c r="S32" s="29">
        <f>(((R32-R$2)/(R$1-R$2))*100)</f>
        <v>19.112908599555382</v>
      </c>
      <c r="T32" s="2">
        <v>6</v>
      </c>
      <c r="U32" s="29">
        <f>(((T32-T$2)/(T$1-T$2))*100)</f>
        <v>3.6363636363636362</v>
      </c>
      <c r="V32" s="6">
        <f>(T32/C32)*100000</f>
        <v>1.1647319175369804</v>
      </c>
      <c r="W32" s="29">
        <f>(((V32-V$2)/(V$1-V$2))*100)</f>
        <v>22.248592615599645</v>
      </c>
      <c r="X32" s="29">
        <f>SUM(O32,S32,W32)</f>
        <v>70.511224387489762</v>
      </c>
      <c r="Y32" s="32">
        <f>(((X32-X$2)/(X$1-X$2))*100)</f>
        <v>32.4116335497839</v>
      </c>
      <c r="Z32" s="29">
        <v>43.04</v>
      </c>
      <c r="AA32" s="29">
        <f>100-(((Z32-Z$2)/(Z$1-Z$2))*100)</f>
        <v>54.537405931828253</v>
      </c>
      <c r="AB32" s="29">
        <v>81.38</v>
      </c>
      <c r="AC32" s="29">
        <f>100-(((AB32-AB$2)/(AB$1-AB$2))*100)</f>
        <v>27.327102803738327</v>
      </c>
      <c r="AD32" s="29">
        <v>109.88</v>
      </c>
      <c r="AE32" s="29">
        <f>100-(((AD32-AD$2)/(AD$1-AD$2))*100)</f>
        <v>33.09162821357944</v>
      </c>
      <c r="AF32" s="29">
        <f>SUM(AA32,AC32,AE32)</f>
        <v>114.95613694914601</v>
      </c>
      <c r="AG32" s="31">
        <f>(((AF32-AF$2)/(AF$1-AF$2))*100)</f>
        <v>40.97194733537944</v>
      </c>
      <c r="AH32" s="2">
        <v>8</v>
      </c>
      <c r="AI32" s="29">
        <f>(((AH32-AH$2)/(AH$1-AH$2))*100)</f>
        <v>24.242424242424242</v>
      </c>
      <c r="AJ32" s="2">
        <v>4</v>
      </c>
      <c r="AK32" s="29">
        <f>(((AJ32-AJ$2)/(AJ$1-AJ$2))*100)</f>
        <v>5.7142857142857144</v>
      </c>
      <c r="AL32" s="2">
        <v>6</v>
      </c>
      <c r="AM32" s="29">
        <f>(((AL32-AL$2)/(AL$1-AL$2))*100)</f>
        <v>54.54545454545454</v>
      </c>
      <c r="AN32" s="29">
        <f>SUM(AI32,AK32,AM32)</f>
        <v>84.502164502164504</v>
      </c>
      <c r="AO32" s="30">
        <f>(((AN32-AN$2)/(AN$1-AN$2))*100)</f>
        <v>35.731283177741176</v>
      </c>
      <c r="AP32" s="2">
        <v>4</v>
      </c>
      <c r="AQ32" s="29">
        <f>(((AP32-AP$2)/(AP$1-AP$2))*100)</f>
        <v>7.6923076923076925</v>
      </c>
      <c r="AR32" s="6">
        <f>(AP32/C32)*100000</f>
        <v>0.77648794502465346</v>
      </c>
      <c r="AS32" s="29">
        <f>(((AR32-AR$2)/(AR$1-AR$2))*100)</f>
        <v>16.823905475534158</v>
      </c>
      <c r="AT32" s="2">
        <v>54</v>
      </c>
      <c r="AU32" s="29">
        <f>(((AT32-AT$2)/(AT$1-AT$2))*100)</f>
        <v>4.0840342998376975E-3</v>
      </c>
      <c r="AV32" s="6">
        <f>(AT32/C32)*100000</f>
        <v>10.482587257832822</v>
      </c>
      <c r="AW32" s="29">
        <f>(((AV32-AV$2)/(AV$1-AV$2))*100)</f>
        <v>2.7164163643642686E-2</v>
      </c>
      <c r="AX32" s="2">
        <v>4</v>
      </c>
      <c r="AY32" s="29">
        <f>(((AX32-AX$2)/(AX$1-AX$2))*100)</f>
        <v>0.19502681618722573</v>
      </c>
      <c r="AZ32" s="29">
        <f>SUM(AS32,AW32,AY32)</f>
        <v>17.046096455365028</v>
      </c>
      <c r="BA32" s="87">
        <f>(((AZ32-AZ$2)/(AZ$1-AZ$2))*100)</f>
        <v>7.3196162875034556</v>
      </c>
      <c r="BB32" s="28">
        <v>91</v>
      </c>
      <c r="BC32" s="27">
        <f>(((BB32-BB$2)/(BB$1-BB$2))*100)</f>
        <v>39.035087719298247</v>
      </c>
      <c r="BD32" s="27">
        <f>(BB32/C32)*100000</f>
        <v>17.665100749310866</v>
      </c>
      <c r="BE32" s="27">
        <f>(((BD32-BD$2)/(BD$1-BD$2))*100)</f>
        <v>15.035255125028495</v>
      </c>
      <c r="BF32" s="91">
        <v>80</v>
      </c>
      <c r="BG32" s="29">
        <f>(((BF32-BF$2)/(BF$1-BF$2))*100)</f>
        <v>29.368029739776951</v>
      </c>
      <c r="BH32" s="6">
        <f>(BF32/C32)*100000</f>
        <v>15.52975890049307</v>
      </c>
      <c r="BI32" s="27">
        <f>(((BH32-BH$2)/(BH$1-BH$2))*100)</f>
        <v>36.319823021548849</v>
      </c>
      <c r="BJ32" s="28">
        <v>35</v>
      </c>
      <c r="BK32" s="27">
        <f>(((BJ32-BJ$2)/(BJ$1-BJ$2))*100)</f>
        <v>34.343434343434339</v>
      </c>
      <c r="BL32" s="82">
        <f>(BJ32/C32)*100000</f>
        <v>6.7942695189657174</v>
      </c>
      <c r="BM32" s="27">
        <f>(((BL32-BL$2)/(BL$1-BL$2))*100)</f>
        <v>47.986590902071093</v>
      </c>
      <c r="BN32" s="27">
        <f>SUM(BE32,BI32,BM32)</f>
        <v>99.341669048648441</v>
      </c>
      <c r="BO32" s="26">
        <f>(((BN32-BN$2)/(BN$1-BN$2))*100)</f>
        <v>40.957440627698354</v>
      </c>
      <c r="BP32" s="25">
        <f>SUM(K32,Y32,AG32,AO32,BA32,BO32)</f>
        <v>166.30448889850715</v>
      </c>
      <c r="BQ32" s="24">
        <f>(((BP32-BP$2)/(BP$1-BP$2))*100)</f>
        <v>30.090719289958063</v>
      </c>
    </row>
    <row r="33" spans="1:69" s="11" customFormat="1" ht="14.4" x14ac:dyDescent="0.3">
      <c r="A33" s="11">
        <v>29</v>
      </c>
      <c r="B33" s="4" t="s">
        <v>35</v>
      </c>
      <c r="C33" s="80">
        <v>265208</v>
      </c>
      <c r="D33" s="2">
        <v>2</v>
      </c>
      <c r="E33" s="29">
        <f>(((D33-D$2)/(D$1-D$2))*100)</f>
        <v>1.5625</v>
      </c>
      <c r="F33" s="2">
        <v>0</v>
      </c>
      <c r="G33" s="29">
        <f>(((F33-F$2)/(F$1-F$2))*100)</f>
        <v>0</v>
      </c>
      <c r="H33" s="6">
        <v>21</v>
      </c>
      <c r="I33" s="29">
        <f>(((H33-H$2)/(H$1-H$2))*100)</f>
        <v>7.7220077220077217</v>
      </c>
      <c r="J33" s="6">
        <f>SUM(E33,G33,I33)</f>
        <v>9.2845077220077208</v>
      </c>
      <c r="K33" s="33">
        <f>(((J33-J$2)/(J$1-J$2))*100)</f>
        <v>2.8418198130991863</v>
      </c>
      <c r="L33" s="2">
        <v>118</v>
      </c>
      <c r="M33" s="29">
        <f>(((L33-L$2)/(L$1-L$2))*100)</f>
        <v>6.3888888888888884</v>
      </c>
      <c r="N33" s="6">
        <f>(L33/C33)*100000</f>
        <v>44.493378781937196</v>
      </c>
      <c r="O33" s="29">
        <f>(((N33-N$2)/(N$1-N$2))*100)</f>
        <v>24.426892104766289</v>
      </c>
      <c r="P33" s="2">
        <v>44</v>
      </c>
      <c r="Q33" s="29">
        <f>(((P33-P$2)/(P$1-P$2))*100)</f>
        <v>10.843373493975903</v>
      </c>
      <c r="R33" s="6">
        <f>(P33/C33)*100000</f>
        <v>16.590751410213869</v>
      </c>
      <c r="S33" s="29">
        <f>(((R33-R$2)/(R$1-R$2))*100)</f>
        <v>45.8090666865386</v>
      </c>
      <c r="T33" s="2">
        <v>1</v>
      </c>
      <c r="U33" s="29">
        <f>(((T33-T$2)/(T$1-T$2))*100)</f>
        <v>0.60606060606060608</v>
      </c>
      <c r="V33" s="6">
        <f>(T33/C33)*100000</f>
        <v>0.3770625320503152</v>
      </c>
      <c r="W33" s="29">
        <f>(((V33-V$2)/(V$1-V$2))*100)</f>
        <v>7.2026107809719155</v>
      </c>
      <c r="X33" s="29">
        <f>SUM(O33,S33,W33)</f>
        <v>77.438569572276791</v>
      </c>
      <c r="Y33" s="32">
        <f>(((X33-X$2)/(X$1-X$2))*100)</f>
        <v>35.631072679364486</v>
      </c>
      <c r="Z33" s="29">
        <v>43.63</v>
      </c>
      <c r="AA33" s="29">
        <f>100-(((Z33-Z$2)/(Z$1-Z$2))*100)</f>
        <v>53.2315183709606</v>
      </c>
      <c r="AB33" s="29">
        <v>79</v>
      </c>
      <c r="AC33" s="29">
        <f>100-(((AB33-AB$2)/(AB$1-AB$2))*100)</f>
        <v>31.775700934579447</v>
      </c>
      <c r="AD33" s="29">
        <v>87.86</v>
      </c>
      <c r="AE33" s="29">
        <f>100-(((AD33-AD$2)/(AD$1-AD$2))*100)</f>
        <v>57.284113381674359</v>
      </c>
      <c r="AF33" s="29">
        <f>SUM(AA33,AC33,AE33)</f>
        <v>142.29133268721441</v>
      </c>
      <c r="AG33" s="31">
        <f>(((AF33-AF$2)/(AF$1-AF$2))*100)</f>
        <v>52.262350862267837</v>
      </c>
      <c r="AH33" s="2">
        <v>3</v>
      </c>
      <c r="AI33" s="29">
        <f>(((AH33-AH$2)/(AH$1-AH$2))*100)</f>
        <v>9.0909090909090917</v>
      </c>
      <c r="AJ33" s="2">
        <v>2</v>
      </c>
      <c r="AK33" s="29">
        <f>(((AJ33-AJ$2)/(AJ$1-AJ$2))*100)</f>
        <v>2.8571428571428572</v>
      </c>
      <c r="AL33" s="2">
        <v>1</v>
      </c>
      <c r="AM33" s="29">
        <f>(((AL33-AL$2)/(AL$1-AL$2))*100)</f>
        <v>9.0909090909090917</v>
      </c>
      <c r="AN33" s="29">
        <f>SUM(AI33,AK33,AM33)</f>
        <v>21.038961038961041</v>
      </c>
      <c r="AO33" s="30">
        <f>(((AN33-AN$2)/(AN$1-AN$2))*100)</f>
        <v>8.8962108731466252</v>
      </c>
      <c r="AP33" s="2">
        <v>7</v>
      </c>
      <c r="AQ33" s="29">
        <f>(((AP33-AP$2)/(AP$1-AP$2))*100)</f>
        <v>13.461538461538462</v>
      </c>
      <c r="AR33" s="6">
        <f>(AP33/C33)*100000</f>
        <v>2.6394377243522067</v>
      </c>
      <c r="AS33" s="29">
        <f>(((AR33-AR$2)/(AR$1-AR$2))*100)</f>
        <v>57.187817360964488</v>
      </c>
      <c r="AT33" s="2">
        <v>74</v>
      </c>
      <c r="AU33" s="29">
        <f>(((AT33-AT$2)/(AT$1-AT$2))*100)</f>
        <v>5.5966395960738817E-3</v>
      </c>
      <c r="AV33" s="6">
        <f>(AT33/C33)*100000</f>
        <v>27.902627371723327</v>
      </c>
      <c r="AW33" s="29">
        <f>(((AV33-AV$2)/(AV$1-AV$2))*100)</f>
        <v>7.2305769307736301E-2</v>
      </c>
      <c r="AX33" s="2">
        <v>34</v>
      </c>
      <c r="AY33" s="29">
        <f>(((AX33-AX$2)/(AX$1-AX$2))*100)</f>
        <v>1.6577279375914189</v>
      </c>
      <c r="AZ33" s="29">
        <f>SUM(AS33,AW33,AY33)</f>
        <v>58.917851067863644</v>
      </c>
      <c r="BA33" s="87">
        <f>(((AZ33-AZ$2)/(AZ$1-AZ$2))*100)</f>
        <v>25.299402911996637</v>
      </c>
      <c r="BB33" s="28">
        <v>111</v>
      </c>
      <c r="BC33" s="27">
        <f>(((BB33-BB$2)/(BB$1-BB$2))*100)</f>
        <v>47.807017543859651</v>
      </c>
      <c r="BD33" s="27">
        <f>(BB33/C33)*100000</f>
        <v>41.85394105758499</v>
      </c>
      <c r="BE33" s="27">
        <f>(((BD33-BD$2)/(BD$1-BD$2))*100)</f>
        <v>38.080186984064909</v>
      </c>
      <c r="BF33" s="91">
        <v>40</v>
      </c>
      <c r="BG33" s="29">
        <f>(((BF33-BF$2)/(BF$1-BF$2))*100)</f>
        <v>14.49814126394052</v>
      </c>
      <c r="BH33" s="6">
        <f>(BF33/C33)*100000</f>
        <v>15.082501282012608</v>
      </c>
      <c r="BI33" s="27">
        <f>(((BH33-BH$2)/(BH$1-BH$2))*100)</f>
        <v>35.214451069858924</v>
      </c>
      <c r="BJ33" s="28">
        <v>10</v>
      </c>
      <c r="BK33" s="27">
        <f>(((BJ33-BJ$2)/(BJ$1-BJ$2))*100)</f>
        <v>9.0909090909090917</v>
      </c>
      <c r="BL33" s="82">
        <f>(BJ33/C33)*100000</f>
        <v>3.7706253205031519</v>
      </c>
      <c r="BM33" s="27">
        <f>(((BL33-BL$2)/(BL$1-BL$2))*100)</f>
        <v>23.64313744927237</v>
      </c>
      <c r="BN33" s="27">
        <f>SUM(BE33,BI33,BM33)</f>
        <v>96.937775503196207</v>
      </c>
      <c r="BO33" s="26">
        <f>(((BN33-BN$2)/(BN$1-BN$2))*100)</f>
        <v>39.802456099143832</v>
      </c>
      <c r="BP33" s="25">
        <f>SUM(K33,Y33,AG33,AO33,BA33,BO33)</f>
        <v>164.7333132390186</v>
      </c>
      <c r="BQ33" s="24">
        <f>(((BP33-BP$2)/(BP$1-BP$2))*100)</f>
        <v>29.655128435453936</v>
      </c>
    </row>
    <row r="34" spans="1:69" s="11" customFormat="1" ht="14.4" x14ac:dyDescent="0.3">
      <c r="A34" s="11">
        <v>30</v>
      </c>
      <c r="B34" s="4" t="s">
        <v>36</v>
      </c>
      <c r="C34" s="80">
        <v>215966</v>
      </c>
      <c r="D34" s="7">
        <v>0</v>
      </c>
      <c r="E34" s="29">
        <f>(((D34-D$2)/(D$1-D$2))*100)</f>
        <v>0</v>
      </c>
      <c r="F34" s="7">
        <v>0</v>
      </c>
      <c r="G34" s="29">
        <f>(((F34-F$2)/(F$1-F$2))*100)</f>
        <v>0</v>
      </c>
      <c r="H34" s="6">
        <v>21</v>
      </c>
      <c r="I34" s="29">
        <f>(((H34-H$2)/(H$1-H$2))*100)</f>
        <v>7.7220077220077217</v>
      </c>
      <c r="J34" s="6">
        <f>SUM(E34,G34,I34)</f>
        <v>7.7220077220077217</v>
      </c>
      <c r="K34" s="33">
        <f>(((J34-J$2)/(J$1-J$2))*100)</f>
        <v>2.3196266016109357</v>
      </c>
      <c r="L34" s="7">
        <v>130</v>
      </c>
      <c r="M34" s="29">
        <f>(((L34-L$2)/(L$1-L$2))*100)</f>
        <v>7.2222222222222214</v>
      </c>
      <c r="N34" s="6">
        <f>(L34/C34)*100000</f>
        <v>60.194660270598149</v>
      </c>
      <c r="O34" s="29">
        <f>(((N34-N$2)/(N$1-N$2))*100)</f>
        <v>39.234905690866022</v>
      </c>
      <c r="P34" s="2">
        <v>32</v>
      </c>
      <c r="Q34" s="29">
        <f>(((P34-P$2)/(P$1-P$2))*100)</f>
        <v>7.2289156626506017</v>
      </c>
      <c r="R34" s="6">
        <f>(P34/C34)*100000</f>
        <v>14.817147143531852</v>
      </c>
      <c r="S34" s="29">
        <f>(((R34-R$2)/(R$1-R$2))*100)</f>
        <v>39.120278581777157</v>
      </c>
      <c r="T34" s="2">
        <v>1</v>
      </c>
      <c r="U34" s="29">
        <f>(((T34-T$2)/(T$1-T$2))*100)</f>
        <v>0.60606060606060608</v>
      </c>
      <c r="V34" s="6">
        <f>(T34/C34)*100000</f>
        <v>0.46303584823537036</v>
      </c>
      <c r="W34" s="29">
        <f>(((V34-V$2)/(V$1-V$2))*100)</f>
        <v>8.84486446940722</v>
      </c>
      <c r="X34" s="29">
        <f>SUM(O34,S34,W34)</f>
        <v>87.200048742050399</v>
      </c>
      <c r="Y34" s="32">
        <f>(((X34-X$2)/(X$1-X$2))*100)</f>
        <v>40.167657354077939</v>
      </c>
      <c r="Z34" s="29">
        <v>38.29</v>
      </c>
      <c r="AA34" s="29">
        <f>100-(((Z34-Z$2)/(Z$1-Z$2))*100)</f>
        <v>65.050907481186371</v>
      </c>
      <c r="AB34" s="29">
        <v>78.17</v>
      </c>
      <c r="AC34" s="29">
        <f>100-(((AB34-AB$2)/(AB$1-AB$2))*100)</f>
        <v>33.327102803738313</v>
      </c>
      <c r="AD34" s="29">
        <v>128</v>
      </c>
      <c r="AE34" s="29">
        <f>100-(((AD34-AD$2)/(AD$1-AD$2))*100)</f>
        <v>13.183915622940006</v>
      </c>
      <c r="AF34" s="29">
        <f>SUM(AA34,AC34,AE34)</f>
        <v>111.56192590786469</v>
      </c>
      <c r="AG34" s="31">
        <f>(((AF34-AF$2)/(AF$1-AF$2))*100)</f>
        <v>39.570018017634808</v>
      </c>
      <c r="AH34" s="7">
        <v>5</v>
      </c>
      <c r="AI34" s="29">
        <f>(((AH34-AH$2)/(AH$1-AH$2))*100)</f>
        <v>15.151515151515152</v>
      </c>
      <c r="AJ34" s="2">
        <v>1</v>
      </c>
      <c r="AK34" s="29">
        <f>(((AJ34-AJ$2)/(AJ$1-AJ$2))*100)</f>
        <v>1.4285714285714286</v>
      </c>
      <c r="AL34" s="2">
        <v>1</v>
      </c>
      <c r="AM34" s="29">
        <f>(((AL34-AL$2)/(AL$1-AL$2))*100)</f>
        <v>9.0909090909090917</v>
      </c>
      <c r="AN34" s="29">
        <f>SUM(AI34,AK34,AM34)</f>
        <v>25.670995670995673</v>
      </c>
      <c r="AO34" s="30">
        <f>(((AN34-AN$2)/(AN$1-AN$2))*100)</f>
        <v>10.854841662090429</v>
      </c>
      <c r="AP34" s="2">
        <v>2</v>
      </c>
      <c r="AQ34" s="29">
        <f>(((AP34-AP$2)/(AP$1-AP$2))*100)</f>
        <v>3.8461538461538463</v>
      </c>
      <c r="AR34" s="6">
        <f>(AP34/C34)*100000</f>
        <v>0.92607169647074072</v>
      </c>
      <c r="AS34" s="29">
        <f>(((AR34-AR$2)/(AR$1-AR$2))*100)</f>
        <v>20.064886756866052</v>
      </c>
      <c r="AT34" s="2">
        <v>406</v>
      </c>
      <c r="AU34" s="29">
        <f>(((AT34-AT$2)/(AT$1-AT$2))*100)</f>
        <v>3.070588751359454E-2</v>
      </c>
      <c r="AV34" s="6">
        <f>(AT34/C34)*100000</f>
        <v>187.99255438356036</v>
      </c>
      <c r="AW34" s="29">
        <f>(((AV34-AV$2)/(AV$1-AV$2))*100)</f>
        <v>0.48715649919781212</v>
      </c>
      <c r="AX34" s="2">
        <v>10</v>
      </c>
      <c r="AY34" s="29">
        <f>(((AX34-AX$2)/(AX$1-AX$2))*100)</f>
        <v>0.48756704046806437</v>
      </c>
      <c r="AZ34" s="29">
        <f>SUM(AS34,AW34,AY34)</f>
        <v>21.039610296531929</v>
      </c>
      <c r="BA34" s="87">
        <f>(((AZ34-AZ$2)/(AZ$1-AZ$2))*100)</f>
        <v>9.0344363950111592</v>
      </c>
      <c r="BB34" s="28">
        <v>35</v>
      </c>
      <c r="BC34" s="27">
        <f>(((BB34-BB$2)/(BB$1-BB$2))*100)</f>
        <v>14.473684210526317</v>
      </c>
      <c r="BD34" s="27">
        <f>(BB34/C34)*100000</f>
        <v>16.206254688237966</v>
      </c>
      <c r="BE34" s="27">
        <f>(((BD34-BD$2)/(BD$1-BD$2))*100)</f>
        <v>13.645398991299389</v>
      </c>
      <c r="BF34" s="91">
        <v>60</v>
      </c>
      <c r="BG34" s="29">
        <f>(((BF34-BF$2)/(BF$1-BF$2))*100)</f>
        <v>21.933085501858738</v>
      </c>
      <c r="BH34" s="6">
        <f>(BF34/C34)*100000</f>
        <v>27.782150894122221</v>
      </c>
      <c r="BI34" s="27">
        <f>(((BH34-BH$2)/(BH$1-BH$2))*100)</f>
        <v>66.600918057741083</v>
      </c>
      <c r="BJ34" s="28">
        <v>19</v>
      </c>
      <c r="BK34" s="27">
        <f>(((BJ34-BJ$2)/(BJ$1-BJ$2))*100)</f>
        <v>18.181818181818183</v>
      </c>
      <c r="BL34" s="82">
        <f>(BJ34/C34)*100000</f>
        <v>8.7976811164720363</v>
      </c>
      <c r="BM34" s="27">
        <f>(((BL34-BL$2)/(BL$1-BL$2))*100)</f>
        <v>64.116119963556002</v>
      </c>
      <c r="BN34" s="27">
        <f>SUM(BE34,BI34,BM34)</f>
        <v>144.36243701259647</v>
      </c>
      <c r="BO34" s="26">
        <f>(((BN34-BN$2)/(BN$1-BN$2))*100)</f>
        <v>62.588303009427015</v>
      </c>
      <c r="BP34" s="25">
        <f>SUM(K34,Y34,AG34,AO34,BA34,BO34)</f>
        <v>164.53488303985228</v>
      </c>
      <c r="BQ34" s="24">
        <f>(((BP34-BP$2)/(BP$1-BP$2))*100)</f>
        <v>29.600115885143413</v>
      </c>
    </row>
    <row r="35" spans="1:69" s="11" customFormat="1" ht="14.4" x14ac:dyDescent="0.3">
      <c r="A35" s="11">
        <v>31</v>
      </c>
      <c r="B35" s="4" t="s">
        <v>37</v>
      </c>
      <c r="C35" s="80">
        <v>307960</v>
      </c>
      <c r="D35" s="2">
        <v>0</v>
      </c>
      <c r="E35" s="29">
        <f>(((D35-D$2)/(D$1-D$2))*100)</f>
        <v>0</v>
      </c>
      <c r="F35" s="2">
        <v>0</v>
      </c>
      <c r="G35" s="29">
        <f>(((F35-F$2)/(F$1-F$2))*100)</f>
        <v>0</v>
      </c>
      <c r="H35" s="6">
        <v>40</v>
      </c>
      <c r="I35" s="29">
        <f>(((H35-H$2)/(H$1-H$2))*100)</f>
        <v>15.057915057915059</v>
      </c>
      <c r="J35" s="6">
        <f>SUM(E35,G35,I35)</f>
        <v>15.057915057915059</v>
      </c>
      <c r="K35" s="33">
        <f>(((J35-J$2)/(J$1-J$2))*100)</f>
        <v>4.7713136485982446</v>
      </c>
      <c r="L35" s="2">
        <v>123</v>
      </c>
      <c r="M35" s="29">
        <f>(((L35-L$2)/(L$1-L$2))*100)</f>
        <v>6.7361111111111107</v>
      </c>
      <c r="N35" s="6">
        <f>(L35/C35)*100000</f>
        <v>39.940251980776722</v>
      </c>
      <c r="O35" s="29">
        <f>(((N35-N$2)/(N$1-N$2))*100)</f>
        <v>20.132799066595489</v>
      </c>
      <c r="P35" s="2">
        <v>32</v>
      </c>
      <c r="Q35" s="29">
        <f>(((P35-P$2)/(P$1-P$2))*100)</f>
        <v>7.2289156626506017</v>
      </c>
      <c r="R35" s="6">
        <f>(P35/C35)*100000</f>
        <v>10.390959864917521</v>
      </c>
      <c r="S35" s="29">
        <f>(((R35-R$2)/(R$1-R$2))*100)</f>
        <v>22.427812638386481</v>
      </c>
      <c r="T35" s="2">
        <v>5</v>
      </c>
      <c r="U35" s="29">
        <f>(((T35-T$2)/(T$1-T$2))*100)</f>
        <v>3.0303030303030303</v>
      </c>
      <c r="V35" s="6">
        <f>(T35/C35)*100000</f>
        <v>1.6235874788933626</v>
      </c>
      <c r="W35" s="29">
        <f>(((V35-V$2)/(V$1-V$2))*100)</f>
        <v>31.013605663073125</v>
      </c>
      <c r="X35" s="29">
        <f>SUM(O35,S35,W35)</f>
        <v>73.574217368055088</v>
      </c>
      <c r="Y35" s="32">
        <f>(((X35-X$2)/(X$1-X$2))*100)</f>
        <v>33.835139841475332</v>
      </c>
      <c r="Z35" s="29">
        <v>37.6</v>
      </c>
      <c r="AA35" s="29">
        <f>100-(((Z35-Z$2)/(Z$1-Z$2))*100)</f>
        <v>66.578131916777338</v>
      </c>
      <c r="AB35" s="29">
        <v>66.739999999999995</v>
      </c>
      <c r="AC35" s="29">
        <f>100-(((AB35-AB$2)/(AB$1-AB$2))*100)</f>
        <v>54.69158878504674</v>
      </c>
      <c r="AD35" s="29">
        <v>129.62</v>
      </c>
      <c r="AE35" s="29">
        <f>100-(((AD35-AD$2)/(AD$1-AD$2))*100)</f>
        <v>11.404087013843096</v>
      </c>
      <c r="AF35" s="29">
        <f>SUM(AA35,AC35,AE35)</f>
        <v>132.67380771566718</v>
      </c>
      <c r="AG35" s="31">
        <f>(((AF35-AF$2)/(AF$1-AF$2))*100)</f>
        <v>48.289972581198057</v>
      </c>
      <c r="AH35" s="2">
        <v>7</v>
      </c>
      <c r="AI35" s="29">
        <f>(((AH35-AH$2)/(AH$1-AH$2))*100)</f>
        <v>21.212121212121211</v>
      </c>
      <c r="AJ35" s="2">
        <v>6</v>
      </c>
      <c r="AK35" s="29">
        <f>(((AJ35-AJ$2)/(AJ$1-AJ$2))*100)</f>
        <v>8.5714285714285712</v>
      </c>
      <c r="AL35" s="2">
        <v>1</v>
      </c>
      <c r="AM35" s="29">
        <f>(((AL35-AL$2)/(AL$1-AL$2))*100)</f>
        <v>9.0909090909090917</v>
      </c>
      <c r="AN35" s="29">
        <f>SUM(AI35,AK35,AM35)</f>
        <v>38.874458874458874</v>
      </c>
      <c r="AO35" s="30">
        <f>(((AN35-AN$2)/(AN$1-AN$2))*100)</f>
        <v>16.437854658612487</v>
      </c>
      <c r="AP35" s="2">
        <v>2</v>
      </c>
      <c r="AQ35" s="29">
        <f>(((AP35-AP$2)/(AP$1-AP$2))*100)</f>
        <v>3.8461538461538463</v>
      </c>
      <c r="AR35" s="6">
        <f>(AP35/C35)*100000</f>
        <v>0.64943499155734508</v>
      </c>
      <c r="AS35" s="29">
        <f>(((AR35-AR$2)/(AR$1-AR$2))*100)</f>
        <v>14.071091483742478</v>
      </c>
      <c r="AT35" s="2">
        <v>472</v>
      </c>
      <c r="AU35" s="29">
        <f>(((AT35-AT$2)/(AT$1-AT$2))*100)</f>
        <v>3.569748499117395E-2</v>
      </c>
      <c r="AV35" s="6">
        <f>(AT35/C35)*100000</f>
        <v>153.26665800753344</v>
      </c>
      <c r="AW35" s="29">
        <f>(((AV35-AV$2)/(AV$1-AV$2))*100)</f>
        <v>0.39716917940462665</v>
      </c>
      <c r="AX35" s="2">
        <v>4</v>
      </c>
      <c r="AY35" s="29">
        <f>(((AX35-AX$2)/(AX$1-AX$2))*100)</f>
        <v>0.19502681618722573</v>
      </c>
      <c r="AZ35" s="29">
        <f>SUM(AS35,AW35,AY35)</f>
        <v>14.663287479334329</v>
      </c>
      <c r="BA35" s="87">
        <f>(((AZ35-AZ$2)/(AZ$1-AZ$2))*100)</f>
        <v>6.2964349722602027</v>
      </c>
      <c r="BB35" s="28">
        <v>79</v>
      </c>
      <c r="BC35" s="27">
        <f>(((BB35-BB$2)/(BB$1-BB$2))*100)</f>
        <v>33.771929824561404</v>
      </c>
      <c r="BD35" s="27">
        <f>(BB35/C35)*100000</f>
        <v>25.652682166515131</v>
      </c>
      <c r="BE35" s="27">
        <f>(((BD35-BD$2)/(BD$1-BD$2))*100)</f>
        <v>22.645097810004717</v>
      </c>
      <c r="BF35" s="91">
        <v>60</v>
      </c>
      <c r="BG35" s="29">
        <f>(((BF35-BF$2)/(BF$1-BF$2))*100)</f>
        <v>21.933085501858738</v>
      </c>
      <c r="BH35" s="6">
        <f>(BF35/C35)*100000</f>
        <v>19.483049746720354</v>
      </c>
      <c r="BI35" s="27">
        <f>(((BH35-BH$2)/(BH$1-BH$2))*100)</f>
        <v>46.090158143259167</v>
      </c>
      <c r="BJ35" s="28">
        <v>24</v>
      </c>
      <c r="BK35" s="27">
        <f>(((BJ35-BJ$2)/(BJ$1-BJ$2))*100)</f>
        <v>23.232323232323232</v>
      </c>
      <c r="BL35" s="82">
        <f>(BJ35/C35)*100000</f>
        <v>7.7932198986881414</v>
      </c>
      <c r="BM35" s="27">
        <f>(((BL35-BL$2)/(BL$1-BL$2))*100)</f>
        <v>56.02917146852576</v>
      </c>
      <c r="BN35" s="27">
        <f>SUM(BE35,BI35,BM35)</f>
        <v>124.76442742178965</v>
      </c>
      <c r="BO35" s="26">
        <f>(((BN35-BN$2)/(BN$1-BN$2))*100)</f>
        <v>53.172163134736053</v>
      </c>
      <c r="BP35" s="25">
        <f>SUM(K35,Y35,AG35,AO35,BA35,BO35)</f>
        <v>162.80287883688038</v>
      </c>
      <c r="BQ35" s="24">
        <f>(((BP35-BP$2)/(BP$1-BP$2))*100)</f>
        <v>29.119937118230197</v>
      </c>
    </row>
    <row r="36" spans="1:69" s="11" customFormat="1" ht="14.4" x14ac:dyDescent="0.3">
      <c r="A36" s="11">
        <v>32</v>
      </c>
      <c r="B36" s="4" t="s">
        <v>110</v>
      </c>
      <c r="C36" s="80">
        <v>261742</v>
      </c>
      <c r="D36" s="2">
        <v>1</v>
      </c>
      <c r="E36" s="29">
        <f>(((D36-D$2)/(D$1-D$2))*100)</f>
        <v>0.78125</v>
      </c>
      <c r="F36" s="2">
        <v>0</v>
      </c>
      <c r="G36" s="29">
        <f>(((F36-F$2)/(F$1-F$2))*100)</f>
        <v>0</v>
      </c>
      <c r="H36" s="6">
        <v>21</v>
      </c>
      <c r="I36" s="29">
        <f>(((H36-H$2)/(H$1-H$2))*100)</f>
        <v>7.7220077220077217</v>
      </c>
      <c r="J36" s="6">
        <f>SUM(E36,G36,I36)</f>
        <v>8.5032577220077208</v>
      </c>
      <c r="K36" s="33">
        <f>(((J36-J$2)/(J$1-J$2))*100)</f>
        <v>2.5807232073550606</v>
      </c>
      <c r="L36" s="2">
        <v>121</v>
      </c>
      <c r="M36" s="29">
        <f>(((L36-L$2)/(L$1-L$2))*100)</f>
        <v>6.5972222222222223</v>
      </c>
      <c r="N36" s="6">
        <f>(L36/C36)*100000</f>
        <v>46.228729053801075</v>
      </c>
      <c r="O36" s="29">
        <f>(((N36-N$2)/(N$1-N$2))*100)</f>
        <v>26.063515868308134</v>
      </c>
      <c r="P36" s="2">
        <v>29</v>
      </c>
      <c r="Q36" s="29">
        <f>(((P36-P$2)/(P$1-P$2))*100)</f>
        <v>6.3253012048192767</v>
      </c>
      <c r="R36" s="6">
        <f>(P36/C36)*100000</f>
        <v>11.079612748431662</v>
      </c>
      <c r="S36" s="29">
        <f>(((R36-R$2)/(R$1-R$2))*100)</f>
        <v>25.024927057927336</v>
      </c>
      <c r="T36" s="2">
        <v>0</v>
      </c>
      <c r="U36" s="29">
        <f>(((T36-T$2)/(T$1-T$2))*100)</f>
        <v>0</v>
      </c>
      <c r="V36" s="6">
        <f>(T36/C36)*100000</f>
        <v>0</v>
      </c>
      <c r="W36" s="29">
        <f>(((V36-V$2)/(V$1-V$2))*100)</f>
        <v>0</v>
      </c>
      <c r="X36" s="29">
        <f>SUM(O36,S36,W36)</f>
        <v>51.088442926235473</v>
      </c>
      <c r="Y36" s="32">
        <f>(((X36-X$2)/(X$1-X$2))*100)</f>
        <v>23.385020760374189</v>
      </c>
      <c r="Z36" s="29">
        <v>35</v>
      </c>
      <c r="AA36" s="29">
        <f>100-(((Z36-Z$2)/(Z$1-Z$2))*100)</f>
        <v>72.332890659583896</v>
      </c>
      <c r="AB36" s="29">
        <v>79</v>
      </c>
      <c r="AC36" s="29">
        <f>100-(((AB36-AB$2)/(AB$1-AB$2))*100)</f>
        <v>31.775700934579447</v>
      </c>
      <c r="AD36" s="29">
        <v>84.38</v>
      </c>
      <c r="AE36" s="29">
        <f>100-(((AD36-AD$2)/(AD$1-AD$2))*100)</f>
        <v>61.107448912326966</v>
      </c>
      <c r="AF36" s="29">
        <f>SUM(AA36,AC36,AE36)</f>
        <v>165.21604050649032</v>
      </c>
      <c r="AG36" s="31">
        <f>(((AF36-AF$2)/(AF$1-AF$2))*100)</f>
        <v>61.731066744012189</v>
      </c>
      <c r="AH36" s="2">
        <v>23</v>
      </c>
      <c r="AI36" s="29">
        <f>(((AH36-AH$2)/(AH$1-AH$2))*100)</f>
        <v>69.696969696969703</v>
      </c>
      <c r="AJ36" s="2">
        <v>2</v>
      </c>
      <c r="AK36" s="29">
        <f>(((AJ36-AJ$2)/(AJ$1-AJ$2))*100)</f>
        <v>2.8571428571428572</v>
      </c>
      <c r="AL36" s="2">
        <v>1</v>
      </c>
      <c r="AM36" s="29">
        <f>(((AL36-AL$2)/(AL$1-AL$2))*100)</f>
        <v>9.0909090909090917</v>
      </c>
      <c r="AN36" s="29">
        <f>SUM(AI36,AK36,AM36)</f>
        <v>81.645021645021657</v>
      </c>
      <c r="AO36" s="30">
        <f>(((AN36-AN$2)/(AN$1-AN$2))*100)</f>
        <v>34.523155775215095</v>
      </c>
      <c r="AP36" s="2">
        <v>2</v>
      </c>
      <c r="AQ36" s="29">
        <f>(((AP36-AP$2)/(AP$1-AP$2))*100)</f>
        <v>3.8461538461538463</v>
      </c>
      <c r="AR36" s="6">
        <f>(AP36/C36)*100000</f>
        <v>0.76411122402976972</v>
      </c>
      <c r="AS36" s="29">
        <f>(((AR36-AR$2)/(AR$1-AR$2))*100)</f>
        <v>16.555743187311677</v>
      </c>
      <c r="AT36" s="2">
        <v>0</v>
      </c>
      <c r="AU36" s="29">
        <f>(((AT36-AT$2)/(AT$1-AT$2))*100)</f>
        <v>0</v>
      </c>
      <c r="AV36" s="6">
        <f>(AT36/C36)*100000</f>
        <v>0</v>
      </c>
      <c r="AW36" s="29">
        <f>(((AV36-AV$2)/(AV$1-AV$2))*100)</f>
        <v>0</v>
      </c>
      <c r="AX36" s="2">
        <v>0</v>
      </c>
      <c r="AY36" s="29">
        <f>(((AX36-AX$2)/(AX$1-AX$2))*100)</f>
        <v>0</v>
      </c>
      <c r="AZ36" s="29">
        <f>SUM(AS36,AW36,AY36)</f>
        <v>16.555743187311677</v>
      </c>
      <c r="BA36" s="87">
        <f>(((AZ36-AZ$2)/(AZ$1-AZ$2))*100)</f>
        <v>7.1090579478347742</v>
      </c>
      <c r="BB36" s="28">
        <v>97</v>
      </c>
      <c r="BC36" s="27">
        <f>(((BB36-BB$2)/(BB$1-BB$2))*100)</f>
        <v>41.666666666666671</v>
      </c>
      <c r="BD36" s="27">
        <f>(BB36/C36)*100000</f>
        <v>37.059394365443836</v>
      </c>
      <c r="BE36" s="27">
        <f>(((BD36-BD$2)/(BD$1-BD$2))*100)</f>
        <v>33.512378010702648</v>
      </c>
      <c r="BF36" s="91">
        <v>40</v>
      </c>
      <c r="BG36" s="29">
        <f>(((BF36-BF$2)/(BF$1-BF$2))*100)</f>
        <v>14.49814126394052</v>
      </c>
      <c r="BH36" s="6">
        <f>(BF36/C36)*100000</f>
        <v>15.282224480595396</v>
      </c>
      <c r="BI36" s="27">
        <f>(((BH36-BH$2)/(BH$1-BH$2))*100)</f>
        <v>35.70805567868652</v>
      </c>
      <c r="BJ36" s="28">
        <v>6</v>
      </c>
      <c r="BK36" s="27">
        <f>(((BJ36-BJ$2)/(BJ$1-BJ$2))*100)</f>
        <v>5.0505050505050502</v>
      </c>
      <c r="BL36" s="82">
        <f>(BJ36/C36)*100000</f>
        <v>2.2923336720893093</v>
      </c>
      <c r="BM36" s="27">
        <f>(((BL36-BL$2)/(BL$1-BL$2))*100)</f>
        <v>11.741365424931125</v>
      </c>
      <c r="BN36" s="27">
        <f>SUM(BE36,BI36,BM36)</f>
        <v>80.961799114320286</v>
      </c>
      <c r="BO36" s="26">
        <f>(((BN36-BN$2)/(BN$1-BN$2))*100)</f>
        <v>32.126573116466766</v>
      </c>
      <c r="BP36" s="25">
        <f>SUM(K36,Y36,AG36,AO36,BA36,BO36)</f>
        <v>161.45559755125808</v>
      </c>
      <c r="BQ36" s="24">
        <f>(((BP36-BP$2)/(BP$1-BP$2))*100)</f>
        <v>28.746418471274666</v>
      </c>
    </row>
    <row r="37" spans="1:69" s="11" customFormat="1" ht="14.4" x14ac:dyDescent="0.3">
      <c r="A37" s="11">
        <v>33</v>
      </c>
      <c r="B37" s="4" t="s">
        <v>111</v>
      </c>
      <c r="C37" s="80">
        <v>166462</v>
      </c>
      <c r="D37" s="7">
        <v>1</v>
      </c>
      <c r="E37" s="29">
        <f>(((D37-D$2)/(D$1-D$2))*100)</f>
        <v>0.78125</v>
      </c>
      <c r="F37" s="7">
        <v>0</v>
      </c>
      <c r="G37" s="29">
        <f>(((F37-F$2)/(F$1-F$2))*100)</f>
        <v>0</v>
      </c>
      <c r="H37" s="6">
        <v>16</v>
      </c>
      <c r="I37" s="29">
        <f>(((H37-H$2)/(H$1-H$2))*100)</f>
        <v>5.7915057915057915</v>
      </c>
      <c r="J37" s="6">
        <f>SUM(E37,G37,I37)</f>
        <v>6.5727557915057915</v>
      </c>
      <c r="K37" s="33">
        <f>(((J37-J$2)/(J$1-J$2))*100)</f>
        <v>1.9355424055162957</v>
      </c>
      <c r="L37" s="7">
        <v>107</v>
      </c>
      <c r="M37" s="29">
        <f>(((L37-L$2)/(L$1-L$2))*100)</f>
        <v>5.625</v>
      </c>
      <c r="N37" s="6">
        <f>(L37/C37)*100000</f>
        <v>64.278934531604804</v>
      </c>
      <c r="O37" s="29">
        <f>(((N37-N$2)/(N$1-N$2))*100)</f>
        <v>43.086819866789874</v>
      </c>
      <c r="P37" s="2">
        <v>37</v>
      </c>
      <c r="Q37" s="29">
        <f>(((P37-P$2)/(P$1-P$2))*100)</f>
        <v>8.7349397590361448</v>
      </c>
      <c r="R37" s="6">
        <f>(P37/C37)*100000</f>
        <v>22.227295118405401</v>
      </c>
      <c r="S37" s="29">
        <f>(((R37-R$2)/(R$1-R$2))*100)</f>
        <v>67.066145966038818</v>
      </c>
      <c r="T37" s="2">
        <v>0</v>
      </c>
      <c r="U37" s="29">
        <f>(((T37-T$2)/(T$1-T$2))*100)</f>
        <v>0</v>
      </c>
      <c r="V37" s="6">
        <f>(T37/C37)*100000</f>
        <v>0</v>
      </c>
      <c r="W37" s="29">
        <f>(((V37-V$2)/(V$1-V$2))*100)</f>
        <v>0</v>
      </c>
      <c r="X37" s="29">
        <f>SUM(O37,S37,W37)</f>
        <v>110.1529658328287</v>
      </c>
      <c r="Y37" s="32">
        <f>(((X37-X$2)/(X$1-X$2))*100)</f>
        <v>50.834877977405711</v>
      </c>
      <c r="Z37" s="29">
        <v>32.14</v>
      </c>
      <c r="AA37" s="29">
        <f>100-(((Z37-Z$2)/(Z$1-Z$2))*100)</f>
        <v>78.663125276671096</v>
      </c>
      <c r="AB37" s="29">
        <v>71.23</v>
      </c>
      <c r="AC37" s="29">
        <f>100-(((AB37-AB$2)/(AB$1-AB$2))*100)</f>
        <v>46.299065420560737</v>
      </c>
      <c r="AD37" s="29">
        <v>90</v>
      </c>
      <c r="AE37" s="29">
        <f>100-(((AD37-AD$2)/(AD$1-AD$2))*100)</f>
        <v>54.932981762250051</v>
      </c>
      <c r="AF37" s="29">
        <f>SUM(AA37,AC37,AE37)</f>
        <v>179.8951724594819</v>
      </c>
      <c r="AG37" s="31">
        <f>(((AF37-AF$2)/(AF$1-AF$2))*100)</f>
        <v>67.794067893219548</v>
      </c>
      <c r="AH37" s="7">
        <v>0</v>
      </c>
      <c r="AI37" s="29">
        <f>(((AH37-AH$2)/(AH$1-AH$2))*100)</f>
        <v>0</v>
      </c>
      <c r="AJ37" s="2">
        <v>2</v>
      </c>
      <c r="AK37" s="29">
        <f>(((AJ37-AJ$2)/(AJ$1-AJ$2))*100)</f>
        <v>2.8571428571428572</v>
      </c>
      <c r="AL37" s="2">
        <v>0</v>
      </c>
      <c r="AM37" s="29">
        <f>(((AL37-AL$2)/(AL$1-AL$2))*100)</f>
        <v>0</v>
      </c>
      <c r="AN37" s="29">
        <f>SUM(AI37,AK37,AM37)</f>
        <v>2.8571428571428572</v>
      </c>
      <c r="AO37" s="30">
        <f>(((AN37-AN$2)/(AN$1-AN$2))*100)</f>
        <v>1.2081274025260849</v>
      </c>
      <c r="AP37" s="2">
        <v>0</v>
      </c>
      <c r="AQ37" s="29">
        <f>(((AP37-AP$2)/(AP$1-AP$2))*100)</f>
        <v>0</v>
      </c>
      <c r="AR37" s="6">
        <f>(AP37/C37)*100000</f>
        <v>0</v>
      </c>
      <c r="AS37" s="29">
        <f>(((AR37-AR$2)/(AR$1-AR$2))*100)</f>
        <v>0</v>
      </c>
      <c r="AT37" s="2">
        <v>0</v>
      </c>
      <c r="AU37" s="29">
        <f>(((AT37-AT$2)/(AT$1-AT$2))*100)</f>
        <v>0</v>
      </c>
      <c r="AV37" s="6">
        <f>(AT37/C37)*100000</f>
        <v>0</v>
      </c>
      <c r="AW37" s="29">
        <f>(((AV37-AV$2)/(AV$1-AV$2))*100)</f>
        <v>0</v>
      </c>
      <c r="AX37" s="2">
        <v>0</v>
      </c>
      <c r="AY37" s="29">
        <f>(((AX37-AX$2)/(AX$1-AX$2))*100)</f>
        <v>0</v>
      </c>
      <c r="AZ37" s="29">
        <f>SUM(AS37,AW37,AY37)</f>
        <v>0</v>
      </c>
      <c r="BA37" s="87">
        <f>(((AZ37-AZ$2)/(AZ$1-AZ$2))*100)</f>
        <v>0</v>
      </c>
      <c r="BB37" s="28">
        <v>60</v>
      </c>
      <c r="BC37" s="27">
        <f>(((BB37-BB$2)/(BB$1-BB$2))*100)</f>
        <v>25.438596491228072</v>
      </c>
      <c r="BD37" s="27">
        <f>(BB37/C37)*100000</f>
        <v>36.044262354170918</v>
      </c>
      <c r="BE37" s="27">
        <f>(((BD37-BD$2)/(BD$1-BD$2))*100)</f>
        <v>32.545252355666229</v>
      </c>
      <c r="BF37" s="91">
        <v>20</v>
      </c>
      <c r="BG37" s="29">
        <f>(((BF37-BF$2)/(BF$1-BF$2))*100)</f>
        <v>7.0631970260223049</v>
      </c>
      <c r="BH37" s="6">
        <f>(BF37/C37)*100000</f>
        <v>12.014754118056974</v>
      </c>
      <c r="BI37" s="27">
        <f>(((BH37-BH$2)/(BH$1-BH$2))*100)</f>
        <v>27.632687160652296</v>
      </c>
      <c r="BJ37" s="28">
        <v>7</v>
      </c>
      <c r="BK37" s="27">
        <f>(((BJ37-BJ$2)/(BJ$1-BJ$2))*100)</f>
        <v>6.0606060606060606</v>
      </c>
      <c r="BL37" s="82">
        <f>(BJ37/C37)*100000</f>
        <v>4.2051639413199409</v>
      </c>
      <c r="BM37" s="27">
        <f>(((BL37-BL$2)/(BL$1-BL$2))*100)</f>
        <v>27.141621396118875</v>
      </c>
      <c r="BN37" s="27">
        <f>SUM(BE37,BI37,BM37)</f>
        <v>87.319560912437396</v>
      </c>
      <c r="BO37" s="26">
        <f>(((BN37-BN$2)/(BN$1-BN$2))*100)</f>
        <v>35.181249363238258</v>
      </c>
      <c r="BP37" s="25">
        <f>SUM(K37,Y37,AG37,AO37,BA37,BO37)</f>
        <v>156.95386504190591</v>
      </c>
      <c r="BQ37" s="24">
        <f>(((BP37-BP$2)/(BP$1-BP$2))*100)</f>
        <v>27.498363552236494</v>
      </c>
    </row>
    <row r="38" spans="1:69" s="11" customFormat="1" ht="14.4" x14ac:dyDescent="0.3">
      <c r="A38" s="11">
        <v>34</v>
      </c>
      <c r="B38" s="4" t="s">
        <v>38</v>
      </c>
      <c r="C38" s="80">
        <v>385729</v>
      </c>
      <c r="D38" s="2">
        <v>3</v>
      </c>
      <c r="E38" s="29">
        <f>(((D38-D$2)/(D$1-D$2))*100)</f>
        <v>2.34375</v>
      </c>
      <c r="F38" s="2">
        <v>0</v>
      </c>
      <c r="G38" s="29">
        <f>(((F38-F$2)/(F$1-F$2))*100)</f>
        <v>0</v>
      </c>
      <c r="H38" s="6">
        <v>30</v>
      </c>
      <c r="I38" s="29">
        <f>(((H38-H$2)/(H$1-H$2))*100)</f>
        <v>11.196911196911197</v>
      </c>
      <c r="J38" s="6">
        <f>SUM(E38,G38,I38)</f>
        <v>13.540661196911197</v>
      </c>
      <c r="K38" s="33">
        <f>(((J38-J$2)/(J$1-J$2))*100)</f>
        <v>4.2642418621530886</v>
      </c>
      <c r="L38" s="2">
        <v>131</v>
      </c>
      <c r="M38" s="29">
        <f>(((L38-L$2)/(L$1-L$2))*100)</f>
        <v>7.291666666666667</v>
      </c>
      <c r="N38" s="6">
        <f>(L38/C38)*100000</f>
        <v>33.961667388244081</v>
      </c>
      <c r="O38" s="29">
        <f>(((N38-N$2)/(N$1-N$2))*100)</f>
        <v>14.494344527976807</v>
      </c>
      <c r="P38" s="2">
        <v>25</v>
      </c>
      <c r="Q38" s="29">
        <f>(((P38-P$2)/(P$1-P$2))*100)</f>
        <v>5.1204819277108431</v>
      </c>
      <c r="R38" s="6">
        <f>(P38/C38)*100000</f>
        <v>6.4812342343977249</v>
      </c>
      <c r="S38" s="29">
        <f>(((R38-R$2)/(R$1-R$2))*100)</f>
        <v>7.6830768585022025</v>
      </c>
      <c r="T38" s="2">
        <v>0</v>
      </c>
      <c r="U38" s="29">
        <f>(((T38-T$2)/(T$1-T$2))*100)</f>
        <v>0</v>
      </c>
      <c r="V38" s="6">
        <f>(T38/C38)*100000</f>
        <v>0</v>
      </c>
      <c r="W38" s="29">
        <f>(((V38-V$2)/(V$1-V$2))*100)</f>
        <v>0</v>
      </c>
      <c r="X38" s="29">
        <f>SUM(O38,S38,W38)</f>
        <v>22.177421386479011</v>
      </c>
      <c r="Y38" s="32">
        <f>(((X38-X$2)/(X$1-X$2))*100)</f>
        <v>9.9488094069045179</v>
      </c>
      <c r="Z38" s="29">
        <v>26.25</v>
      </c>
      <c r="AA38" s="29">
        <f>100-(((Z38-Z$2)/(Z$1-Z$2))*100)</f>
        <v>91.699867197875164</v>
      </c>
      <c r="AB38" s="29">
        <v>60</v>
      </c>
      <c r="AC38" s="29">
        <f>100-(((AB38-AB$2)/(AB$1-AB$2))*100)</f>
        <v>67.289719626168221</v>
      </c>
      <c r="AD38" s="29">
        <v>93.33</v>
      </c>
      <c r="AE38" s="29">
        <f>100-(((AD38-AD$2)/(AD$1-AD$2))*100)</f>
        <v>51.274445176884207</v>
      </c>
      <c r="AF38" s="29">
        <f>SUM(AA38,AC38,AE38)</f>
        <v>210.26403200092759</v>
      </c>
      <c r="AG38" s="31">
        <f>(((AF38-AF$2)/(AF$1-AF$2))*100)</f>
        <v>80.337481964947187</v>
      </c>
      <c r="AH38" s="2">
        <v>20</v>
      </c>
      <c r="AI38" s="29">
        <f>(((AH38-AH$2)/(AH$1-AH$2))*100)</f>
        <v>60.606060606060609</v>
      </c>
      <c r="AJ38" s="2">
        <v>0</v>
      </c>
      <c r="AK38" s="29">
        <f>(((AJ38-AJ$2)/(AJ$1-AJ$2))*100)</f>
        <v>0</v>
      </c>
      <c r="AL38" s="2">
        <v>0</v>
      </c>
      <c r="AM38" s="29">
        <f>(((AL38-AL$2)/(AL$1-AL$2))*100)</f>
        <v>0</v>
      </c>
      <c r="AN38" s="29">
        <f>SUM(AI38,AK38,AM38)</f>
        <v>60.606060606060609</v>
      </c>
      <c r="AO38" s="30">
        <f>(((AN38-AN$2)/(AN$1-AN$2))*100)</f>
        <v>25.626944902068466</v>
      </c>
      <c r="AP38" s="2">
        <v>0</v>
      </c>
      <c r="AQ38" s="29">
        <f>(((AP38-AP$2)/(AP$1-AP$2))*100)</f>
        <v>0</v>
      </c>
      <c r="AR38" s="6">
        <f>(AP38/C38)*100000</f>
        <v>0</v>
      </c>
      <c r="AS38" s="29">
        <f>(((AR38-AR$2)/(AR$1-AR$2))*100)</f>
        <v>0</v>
      </c>
      <c r="AT38" s="2">
        <v>294</v>
      </c>
      <c r="AU38" s="29">
        <f>(((AT38-AT$2)/(AT$1-AT$2))*100)</f>
        <v>2.2235297854671911E-2</v>
      </c>
      <c r="AV38" s="6">
        <f>(AT38/C38)*100000</f>
        <v>76.21931459651725</v>
      </c>
      <c r="AW38" s="29">
        <f>(((AV38-AV$2)/(AV$1-AV$2))*100)</f>
        <v>0.19751172907804837</v>
      </c>
      <c r="AX38" s="2">
        <v>7</v>
      </c>
      <c r="AY38" s="29">
        <f>(((AX38-AX$2)/(AX$1-AX$2))*100)</f>
        <v>0.34129692832764508</v>
      </c>
      <c r="AZ38" s="29">
        <f>SUM(AS38,AW38,AY38)</f>
        <v>0.53880865740569339</v>
      </c>
      <c r="BA38" s="87">
        <f>(((AZ38-AZ$2)/(AZ$1-AZ$2))*100)</f>
        <v>0.23136514772878117</v>
      </c>
      <c r="BB38" s="28">
        <v>143</v>
      </c>
      <c r="BC38" s="27">
        <f>(((BB38-BB$2)/(BB$1-BB$2))*100)</f>
        <v>61.842105263157897</v>
      </c>
      <c r="BD38" s="27">
        <f>(BB38/C38)*100000</f>
        <v>37.072659820754986</v>
      </c>
      <c r="BE38" s="27">
        <f>(((BD38-BD$2)/(BD$1-BD$2))*100)</f>
        <v>33.525016132655935</v>
      </c>
      <c r="BF38" s="91">
        <v>20</v>
      </c>
      <c r="BG38" s="29">
        <f>(((BF38-BF$2)/(BF$1-BF$2))*100)</f>
        <v>7.0631970260223049</v>
      </c>
      <c r="BH38" s="6">
        <f>(BF38/C38)*100000</f>
        <v>5.1849873875181798</v>
      </c>
      <c r="BI38" s="27">
        <f>(((BH38-BH$2)/(BH$1-BH$2))*100)</f>
        <v>10.75330429810553</v>
      </c>
      <c r="BJ38" s="28">
        <v>25</v>
      </c>
      <c r="BK38" s="27">
        <f>(((BJ38-BJ$2)/(BJ$1-BJ$2))*100)</f>
        <v>24.242424242424242</v>
      </c>
      <c r="BL38" s="82">
        <f>(BJ38/C38)*100000</f>
        <v>6.4812342343977249</v>
      </c>
      <c r="BM38" s="27">
        <f>(((BL38-BL$2)/(BL$1-BL$2))*100)</f>
        <v>45.466334093138592</v>
      </c>
      <c r="BN38" s="27">
        <f>SUM(BE38,BI38,BM38)</f>
        <v>89.744654523900067</v>
      </c>
      <c r="BO38" s="26">
        <f>(((BN38-BN$2)/(BN$1-BN$2))*100)</f>
        <v>36.346419762249774</v>
      </c>
      <c r="BP38" s="25">
        <f>SUM(K38,Y38,AG38,AO38,BA38,BO38)</f>
        <v>156.75526304605182</v>
      </c>
      <c r="BQ38" s="24">
        <f>(((BP38-BP$2)/(BP$1-BP$2))*100)</f>
        <v>27.443303373218402</v>
      </c>
    </row>
    <row r="39" spans="1:69" s="11" customFormat="1" ht="14.4" x14ac:dyDescent="0.3">
      <c r="A39" s="11">
        <v>35</v>
      </c>
      <c r="B39" s="4" t="s">
        <v>39</v>
      </c>
      <c r="C39" s="80">
        <v>283799</v>
      </c>
      <c r="D39" s="2">
        <v>3</v>
      </c>
      <c r="E39" s="29">
        <f>(((D39-D$2)/(D$1-D$2))*100)</f>
        <v>2.34375</v>
      </c>
      <c r="F39" s="2">
        <v>0</v>
      </c>
      <c r="G39" s="29">
        <f>(((F39-F$2)/(F$1-F$2))*100)</f>
        <v>0</v>
      </c>
      <c r="H39" s="6">
        <v>35</v>
      </c>
      <c r="I39" s="29">
        <f>(((H39-H$2)/(H$1-H$2))*100)</f>
        <v>13.127413127413126</v>
      </c>
      <c r="J39" s="6">
        <f>SUM(E39,G39,I39)</f>
        <v>15.471163127413126</v>
      </c>
      <c r="K39" s="33">
        <f>(((J39-J$2)/(J$1-J$2))*100)</f>
        <v>4.9094226639918537</v>
      </c>
      <c r="L39" s="2">
        <v>150</v>
      </c>
      <c r="M39" s="29">
        <f>(((L39-L$2)/(L$1-L$2))*100)</f>
        <v>8.6111111111111107</v>
      </c>
      <c r="N39" s="6">
        <f>(L39/C39)*100000</f>
        <v>52.85430885943925</v>
      </c>
      <c r="O39" s="29">
        <f>(((N39-N$2)/(N$1-N$2))*100)</f>
        <v>32.312157155870025</v>
      </c>
      <c r="P39" s="2">
        <v>35</v>
      </c>
      <c r="Q39" s="29">
        <f>(((P39-P$2)/(P$1-P$2))*100)</f>
        <v>8.1325301204819276</v>
      </c>
      <c r="R39" s="6">
        <f>(P39/C39)*100000</f>
        <v>12.332672067202493</v>
      </c>
      <c r="S39" s="29">
        <f>(((R39-R$2)/(R$1-R$2))*100)</f>
        <v>29.750585663628858</v>
      </c>
      <c r="T39" s="2">
        <v>7</v>
      </c>
      <c r="U39" s="29">
        <f>(((T39-T$2)/(T$1-T$2))*100)</f>
        <v>4.2424242424242431</v>
      </c>
      <c r="V39" s="6">
        <f>(T39/C39)*100000</f>
        <v>2.4665344134404985</v>
      </c>
      <c r="W39" s="29">
        <f>(((V39-V$2)/(V$1-V$2))*100)</f>
        <v>47.115493712099052</v>
      </c>
      <c r="X39" s="29">
        <f>SUM(O39,S39,W39)</f>
        <v>109.17823653159793</v>
      </c>
      <c r="Y39" s="32">
        <f>(((X39-X$2)/(X$1-X$2))*100)</f>
        <v>50.381878802480443</v>
      </c>
      <c r="Z39" s="29">
        <v>48.34</v>
      </c>
      <c r="AA39" s="29">
        <f>100-(((Z39-Z$2)/(Z$1-Z$2))*100)</f>
        <v>42.806551571491816</v>
      </c>
      <c r="AB39" s="29">
        <v>80</v>
      </c>
      <c r="AC39" s="29">
        <f>100-(((AB39-AB$2)/(AB$1-AB$2))*100)</f>
        <v>29.90654205607477</v>
      </c>
      <c r="AD39" s="29">
        <v>114.44</v>
      </c>
      <c r="AE39" s="29">
        <f>100-(((AD39-AD$2)/(AD$1-AD$2))*100)</f>
        <v>28.081740276862234</v>
      </c>
      <c r="AF39" s="29">
        <f>SUM(AA39,AC39,AE39)</f>
        <v>100.79483390442883</v>
      </c>
      <c r="AG39" s="31">
        <f>(((AF39-AF$2)/(AF$1-AF$2))*100)</f>
        <v>35.122827856833183</v>
      </c>
      <c r="AH39" s="2">
        <v>7</v>
      </c>
      <c r="AI39" s="29">
        <f>(((AH39-AH$2)/(AH$1-AH$2))*100)</f>
        <v>21.212121212121211</v>
      </c>
      <c r="AJ39" s="2">
        <v>1</v>
      </c>
      <c r="AK39" s="29">
        <f>(((AJ39-AJ$2)/(AJ$1-AJ$2))*100)</f>
        <v>1.4285714285714286</v>
      </c>
      <c r="AL39" s="2">
        <v>0</v>
      </c>
      <c r="AM39" s="29">
        <f>(((AL39-AL$2)/(AL$1-AL$2))*100)</f>
        <v>0</v>
      </c>
      <c r="AN39" s="29">
        <f>SUM(AI39,AK39,AM39)</f>
        <v>22.640692640692638</v>
      </c>
      <c r="AO39" s="30">
        <f>(((AN39-AN$2)/(AN$1-AN$2))*100)</f>
        <v>9.5734944169870033</v>
      </c>
      <c r="AP39" s="2">
        <v>4</v>
      </c>
      <c r="AQ39" s="29">
        <f>(((AP39-AP$2)/(AP$1-AP$2))*100)</f>
        <v>7.6923076923076925</v>
      </c>
      <c r="AR39" s="6">
        <f>(AP39/C39)*100000</f>
        <v>1.4094482362517133</v>
      </c>
      <c r="AS39" s="29">
        <f>(((AR39-AR$2)/(AR$1-AR$2))*100)</f>
        <v>30.538045118787128</v>
      </c>
      <c r="AT39" s="2">
        <v>415</v>
      </c>
      <c r="AU39" s="29">
        <f>(((AT39-AT$2)/(AT$1-AT$2))*100)</f>
        <v>3.1386559896900819E-2</v>
      </c>
      <c r="AV39" s="6">
        <f>(AT39/C39)*100000</f>
        <v>146.23025451111525</v>
      </c>
      <c r="AW39" s="29">
        <f>(((AV39-AV$2)/(AV$1-AV$2))*100)</f>
        <v>0.37893532059304547</v>
      </c>
      <c r="AX39" s="2">
        <v>18</v>
      </c>
      <c r="AY39" s="29">
        <f>(((AX39-AX$2)/(AX$1-AX$2))*100)</f>
        <v>0.87762067284251588</v>
      </c>
      <c r="AZ39" s="29">
        <f>SUM(AS39,AW39,AY39)</f>
        <v>31.794601112222686</v>
      </c>
      <c r="BA39" s="87">
        <f>(((AZ39-AZ$2)/(AZ$1-AZ$2))*100)</f>
        <v>13.652643628122485</v>
      </c>
      <c r="BB39" s="28">
        <v>64</v>
      </c>
      <c r="BC39" s="27">
        <f>(((BB39-BB$2)/(BB$1-BB$2))*100)</f>
        <v>27.192982456140353</v>
      </c>
      <c r="BD39" s="27">
        <f>(BB39/C39)*100000</f>
        <v>22.551171780027413</v>
      </c>
      <c r="BE39" s="27">
        <f>(((BD39-BD$2)/(BD$1-BD$2))*100)</f>
        <v>19.690260182164639</v>
      </c>
      <c r="BF39" s="91">
        <v>60</v>
      </c>
      <c r="BG39" s="29">
        <f>(((BF39-BF$2)/(BF$1-BF$2))*100)</f>
        <v>21.933085501858738</v>
      </c>
      <c r="BH39" s="6">
        <f>(BF39/C39)*100000</f>
        <v>21.141723543775701</v>
      </c>
      <c r="BI39" s="27">
        <f>(((BH39-BH$2)/(BH$1-BH$2))*100)</f>
        <v>50.189476783145238</v>
      </c>
      <c r="BJ39" s="28">
        <v>12</v>
      </c>
      <c r="BK39" s="27">
        <f>(((BJ39-BJ$2)/(BJ$1-BJ$2))*100)</f>
        <v>11.111111111111111</v>
      </c>
      <c r="BL39" s="82">
        <f>(BJ39/C39)*100000</f>
        <v>4.2283447087551407</v>
      </c>
      <c r="BM39" s="27">
        <f>(((BL39-BL$2)/(BL$1-BL$2))*100)</f>
        <v>27.328250475474796</v>
      </c>
      <c r="BN39" s="27">
        <f>SUM(BE39,BI39,BM39)</f>
        <v>97.207987440784677</v>
      </c>
      <c r="BO39" s="26">
        <f>(((BN39-BN$2)/(BN$1-BN$2))*100)</f>
        <v>39.932283232269526</v>
      </c>
      <c r="BP39" s="25">
        <f>SUM(K39,Y39,AG39,AO39,BA39,BO39)</f>
        <v>153.57255060068451</v>
      </c>
      <c r="BQ39" s="24">
        <f>(((BP39-BP$2)/(BP$1-BP$2))*100)</f>
        <v>26.560931993961066</v>
      </c>
    </row>
    <row r="40" spans="1:69" s="11" customFormat="1" ht="14.4" x14ac:dyDescent="0.3">
      <c r="A40" s="11">
        <v>36</v>
      </c>
      <c r="B40" s="4" t="s">
        <v>40</v>
      </c>
      <c r="C40" s="80">
        <v>313125</v>
      </c>
      <c r="D40" s="2">
        <v>5</v>
      </c>
      <c r="E40" s="29">
        <f>(((D40-D$2)/(D$1-D$2))*100)</f>
        <v>3.90625</v>
      </c>
      <c r="F40" s="2">
        <v>1</v>
      </c>
      <c r="G40" s="29">
        <f>(((F40-F$2)/(F$1-F$2))*100)</f>
        <v>5.2631578947368416</v>
      </c>
      <c r="H40" s="6">
        <v>31</v>
      </c>
      <c r="I40" s="29">
        <f>(((H40-H$2)/(H$1-H$2))*100)</f>
        <v>11.583011583011583</v>
      </c>
      <c r="J40" s="6">
        <f>SUM(E40,G40,I40)</f>
        <v>20.752419477748425</v>
      </c>
      <c r="K40" s="33">
        <f>(((J40-J$2)/(J$1-J$2))*100)</f>
        <v>6.6744378411274106</v>
      </c>
      <c r="L40" s="2">
        <v>110</v>
      </c>
      <c r="M40" s="29">
        <f>(((L40-L$2)/(L$1-L$2))*100)</f>
        <v>5.833333333333333</v>
      </c>
      <c r="N40" s="6">
        <f>(L40/C40)*100000</f>
        <v>35.12974051896208</v>
      </c>
      <c r="O40" s="29">
        <f>(((N40-N$2)/(N$1-N$2))*100)</f>
        <v>15.595964341730321</v>
      </c>
      <c r="P40" s="2">
        <v>34</v>
      </c>
      <c r="Q40" s="29">
        <f>(((P40-P$2)/(P$1-P$2))*100)</f>
        <v>7.8313253012048198</v>
      </c>
      <c r="R40" s="6">
        <f>(P40/C40)*100000</f>
        <v>10.858283433133732</v>
      </c>
      <c r="S40" s="29">
        <f>(((R40-R$2)/(R$1-R$2))*100)</f>
        <v>24.190228518230366</v>
      </c>
      <c r="T40" s="2">
        <v>4</v>
      </c>
      <c r="U40" s="29">
        <f>(((T40-T$2)/(T$1-T$2))*100)</f>
        <v>2.4242424242424243</v>
      </c>
      <c r="V40" s="6">
        <f>(T40/C40)*100000</f>
        <v>1.2774451097804391</v>
      </c>
      <c r="W40" s="29">
        <f>(((V40-V$2)/(V$1-V$2))*100)</f>
        <v>24.401628742514969</v>
      </c>
      <c r="X40" s="29">
        <f>SUM(O40,S40,W40)</f>
        <v>64.187821602475651</v>
      </c>
      <c r="Y40" s="32">
        <f>(((X40-X$2)/(X$1-X$2))*100)</f>
        <v>29.472872766954634</v>
      </c>
      <c r="Z40" s="29">
        <v>48.34</v>
      </c>
      <c r="AA40" s="29">
        <f>100-(((Z40-Z$2)/(Z$1-Z$2))*100)</f>
        <v>42.806551571491816</v>
      </c>
      <c r="AB40" s="29">
        <v>87.88</v>
      </c>
      <c r="AC40" s="29">
        <f>100-(((AB40-AB$2)/(AB$1-AB$2))*100)</f>
        <v>15.177570093457945</v>
      </c>
      <c r="AD40" s="29">
        <v>106.14</v>
      </c>
      <c r="AE40" s="29">
        <f>100-(((AD40-AD$2)/(AD$1-AD$2))*100)</f>
        <v>37.200615249395739</v>
      </c>
      <c r="AF40" s="29">
        <f>SUM(AA40,AC40,AE40)</f>
        <v>95.184736914345507</v>
      </c>
      <c r="AG40" s="31">
        <f>(((AF40-AF$2)/(AF$1-AF$2))*100)</f>
        <v>32.805659198157301</v>
      </c>
      <c r="AH40" s="2">
        <v>11</v>
      </c>
      <c r="AI40" s="29">
        <f>(((AH40-AH$2)/(AH$1-AH$2))*100)</f>
        <v>33.333333333333329</v>
      </c>
      <c r="AJ40" s="2">
        <v>0</v>
      </c>
      <c r="AK40" s="29">
        <f>(((AJ40-AJ$2)/(AJ$1-AJ$2))*100)</f>
        <v>0</v>
      </c>
      <c r="AL40" s="2">
        <v>1</v>
      </c>
      <c r="AM40" s="29">
        <f>(((AL40-AL$2)/(AL$1-AL$2))*100)</f>
        <v>9.0909090909090917</v>
      </c>
      <c r="AN40" s="29">
        <f>SUM(AI40,AK40,AM40)</f>
        <v>42.424242424242422</v>
      </c>
      <c r="AO40" s="30">
        <f>(((AN40-AN$2)/(AN$1-AN$2))*100)</f>
        <v>17.938861431447926</v>
      </c>
      <c r="AP40" s="2">
        <v>1</v>
      </c>
      <c r="AQ40" s="29">
        <f>(((AP40-AP$2)/(AP$1-AP$2))*100)</f>
        <v>1.9230769230769231</v>
      </c>
      <c r="AR40" s="6">
        <f>(AP40/C40)*100000</f>
        <v>0.31936127744510978</v>
      </c>
      <c r="AS40" s="29">
        <f>(((AR40-AR$2)/(AR$1-AR$2))*100)</f>
        <v>6.919494344644046</v>
      </c>
      <c r="AT40" s="2">
        <v>776</v>
      </c>
      <c r="AU40" s="29">
        <f>(((AT40-AT$2)/(AT$1-AT$2))*100)</f>
        <v>5.8689085493963941E-2</v>
      </c>
      <c r="AV40" s="6">
        <f>(AT40/C40)*100000</f>
        <v>247.8243512974052</v>
      </c>
      <c r="AW40" s="29">
        <f>(((AV40-AV$2)/(AV$1-AV$2))*100)</f>
        <v>0.64220226056234853</v>
      </c>
      <c r="AX40" s="2">
        <v>84</v>
      </c>
      <c r="AY40" s="29">
        <f>(((AX40-AX$2)/(AX$1-AX$2))*100)</f>
        <v>4.0955631399317403</v>
      </c>
      <c r="AZ40" s="29">
        <f>SUM(AS40,AW40,AY40)</f>
        <v>11.657259745138134</v>
      </c>
      <c r="BA40" s="87">
        <f>(((AZ40-AZ$2)/(AZ$1-AZ$2))*100)</f>
        <v>5.0056427007554589</v>
      </c>
      <c r="BB40" s="28">
        <v>66</v>
      </c>
      <c r="BC40" s="27">
        <f>(((BB40-BB$2)/(BB$1-BB$2))*100)</f>
        <v>28.07017543859649</v>
      </c>
      <c r="BD40" s="27">
        <f>(BB40/C40)*100000</f>
        <v>21.077844311377245</v>
      </c>
      <c r="BE40" s="27">
        <f>(((BD40-BD$2)/(BD$1-BD$2))*100)</f>
        <v>18.286607477513243</v>
      </c>
      <c r="BF40" s="91">
        <v>80</v>
      </c>
      <c r="BG40" s="29">
        <f>(((BF40-BF$2)/(BF$1-BF$2))*100)</f>
        <v>29.368029739776951</v>
      </c>
      <c r="BH40" s="6">
        <f>(BF40/C40)*100000</f>
        <v>25.548902195608786</v>
      </c>
      <c r="BI40" s="27">
        <f>(((BH40-BH$2)/(BH$1-BH$2))*100)</f>
        <v>61.081569989682137</v>
      </c>
      <c r="BJ40" s="28">
        <v>25</v>
      </c>
      <c r="BK40" s="27">
        <f>(((BJ40-BJ$2)/(BJ$1-BJ$2))*100)</f>
        <v>24.242424242424242</v>
      </c>
      <c r="BL40" s="82">
        <f>(BJ40/C40)*100000</f>
        <v>7.984031936127745</v>
      </c>
      <c r="BM40" s="27">
        <f>(((BL40-BL$2)/(BL$1-BL$2))*100)</f>
        <v>57.565405114669218</v>
      </c>
      <c r="BN40" s="27">
        <f>SUM(BE40,BI40,BM40)</f>
        <v>136.93358258186458</v>
      </c>
      <c r="BO40" s="26">
        <f>(((BN40-BN$2)/(BN$1-BN$2))*100)</f>
        <v>59.019005213935458</v>
      </c>
      <c r="BP40" s="25">
        <f>SUM(K40,Y40,AG40,AO40,BA40,BO40)</f>
        <v>150.91647915237817</v>
      </c>
      <c r="BQ40" s="24">
        <f>(((BP40-BP$2)/(BP$1-BP$2))*100)</f>
        <v>25.824565932785966</v>
      </c>
    </row>
    <row r="41" spans="1:69" s="11" customFormat="1" ht="14.4" x14ac:dyDescent="0.3">
      <c r="A41" s="11">
        <v>37</v>
      </c>
      <c r="B41" s="4" t="s">
        <v>41</v>
      </c>
      <c r="C41" s="80">
        <v>331906</v>
      </c>
      <c r="D41" s="2">
        <v>1</v>
      </c>
      <c r="E41" s="29">
        <f>(((D41-D$2)/(D$1-D$2))*100)</f>
        <v>0.78125</v>
      </c>
      <c r="F41" s="2">
        <v>0</v>
      </c>
      <c r="G41" s="29">
        <f>(((F41-F$2)/(F$1-F$2))*100)</f>
        <v>0</v>
      </c>
      <c r="H41" s="6">
        <v>34</v>
      </c>
      <c r="I41" s="29">
        <f>(((H41-H$2)/(H$1-H$2))*100)</f>
        <v>12.741312741312742</v>
      </c>
      <c r="J41" s="6">
        <f>SUM(E41,G41,I41)</f>
        <v>13.522562741312742</v>
      </c>
      <c r="K41" s="33">
        <f>(((J41-J$2)/(J$1-J$2))*100)</f>
        <v>4.258193292135851</v>
      </c>
      <c r="L41" s="2">
        <v>155</v>
      </c>
      <c r="M41" s="29">
        <f>(((L41-L$2)/(L$1-L$2))*100)</f>
        <v>8.9583333333333339</v>
      </c>
      <c r="N41" s="6">
        <f>(L41/C41)*100000</f>
        <v>46.699969268407322</v>
      </c>
      <c r="O41" s="29">
        <f>(((N41-N$2)/(N$1-N$2))*100)</f>
        <v>26.5079465668626</v>
      </c>
      <c r="P41" s="2">
        <v>36</v>
      </c>
      <c r="Q41" s="29">
        <f>(((P41-P$2)/(P$1-P$2))*100)</f>
        <v>8.4337349397590362</v>
      </c>
      <c r="R41" s="6">
        <f>(P41/C41)*100000</f>
        <v>10.846444475242992</v>
      </c>
      <c r="S41" s="29">
        <f>(((R41-R$2)/(R$1-R$2))*100)</f>
        <v>24.145580294159224</v>
      </c>
      <c r="T41" s="2">
        <v>3</v>
      </c>
      <c r="U41" s="29">
        <f>(((T41-T$2)/(T$1-T$2))*100)</f>
        <v>1.8181818181818181</v>
      </c>
      <c r="V41" s="6">
        <f>(T41/C41)*100000</f>
        <v>0.90387037293691574</v>
      </c>
      <c r="W41" s="29">
        <f>(((V41-V$2)/(V$1-V$2))*100)</f>
        <v>17.265641476803669</v>
      </c>
      <c r="X41" s="29">
        <f>SUM(O41,S41,W41)</f>
        <v>67.919168337825496</v>
      </c>
      <c r="Y41" s="32">
        <f>(((X41-X$2)/(X$1-X$2))*100)</f>
        <v>31.206992168453379</v>
      </c>
      <c r="Z41" s="29">
        <v>31.33</v>
      </c>
      <c r="AA41" s="29">
        <f>100-(((Z41-Z$2)/(Z$1-Z$2))*100)</f>
        <v>80.455953961930064</v>
      </c>
      <c r="AB41" s="29">
        <v>84.74</v>
      </c>
      <c r="AC41" s="29">
        <f>100-(((AB41-AB$2)/(AB$1-AB$2))*100)</f>
        <v>21.046728971962622</v>
      </c>
      <c r="AD41" s="29">
        <v>98.75</v>
      </c>
      <c r="AE41" s="29">
        <f>100-(((AD41-AD$2)/(AD$1-AD$2))*100)</f>
        <v>45.319709953856304</v>
      </c>
      <c r="AF41" s="29">
        <f>SUM(AA41,AC41,AE41)</f>
        <v>146.822392887749</v>
      </c>
      <c r="AG41" s="31">
        <f>(((AF41-AF$2)/(AF$1-AF$2))*100)</f>
        <v>54.133839128123384</v>
      </c>
      <c r="AH41" s="2">
        <v>6</v>
      </c>
      <c r="AI41" s="29">
        <f>(((AH41-AH$2)/(AH$1-AH$2))*100)</f>
        <v>18.181818181818183</v>
      </c>
      <c r="AJ41" s="2">
        <v>16</v>
      </c>
      <c r="AK41" s="29">
        <f>(((AJ41-AJ$2)/(AJ$1-AJ$2))*100)</f>
        <v>22.857142857142858</v>
      </c>
      <c r="AL41" s="2">
        <v>0</v>
      </c>
      <c r="AM41" s="29">
        <f>(((AL41-AL$2)/(AL$1-AL$2))*100)</f>
        <v>0</v>
      </c>
      <c r="AN41" s="29">
        <f>SUM(AI41,AK41,AM41)</f>
        <v>41.038961038961041</v>
      </c>
      <c r="AO41" s="30">
        <f>(((AN41-AN$2)/(AN$1-AN$2))*100)</f>
        <v>17.353102690829218</v>
      </c>
      <c r="AP41" s="2">
        <v>0</v>
      </c>
      <c r="AQ41" s="29">
        <f>(((AP41-AP$2)/(AP$1-AP$2))*100)</f>
        <v>0</v>
      </c>
      <c r="AR41" s="6">
        <f>(AP41/C41)*100000</f>
        <v>0</v>
      </c>
      <c r="AS41" s="29">
        <f>(((AR41-AR$2)/(AR$1-AR$2))*100)</f>
        <v>0</v>
      </c>
      <c r="AT41" s="2">
        <v>646</v>
      </c>
      <c r="AU41" s="29">
        <f>(((AT41-AT$2)/(AT$1-AT$2))*100)</f>
        <v>4.885715106842875E-2</v>
      </c>
      <c r="AV41" s="6">
        <f>(AT41/C41)*100000</f>
        <v>194.63342030574921</v>
      </c>
      <c r="AW41" s="29">
        <f>(((AV41-AV$2)/(AV$1-AV$2))*100)</f>
        <v>0.50436537752229582</v>
      </c>
      <c r="AX41" s="2">
        <v>8</v>
      </c>
      <c r="AY41" s="29">
        <f>(((AX41-AX$2)/(AX$1-AX$2))*100)</f>
        <v>0.39005363237445145</v>
      </c>
      <c r="AZ41" s="29">
        <f>SUM(AS41,AW41,AY41)</f>
        <v>0.89441900989674727</v>
      </c>
      <c r="BA41" s="87">
        <f>(((AZ41-AZ$2)/(AZ$1-AZ$2))*100)</f>
        <v>0.38406470184160124</v>
      </c>
      <c r="BB41" s="28">
        <v>73</v>
      </c>
      <c r="BC41" s="27">
        <f>(((BB41-BB$2)/(BB$1-BB$2))*100)</f>
        <v>31.140350877192986</v>
      </c>
      <c r="BD41" s="27">
        <f>(BB41/C41)*100000</f>
        <v>21.994179074798286</v>
      </c>
      <c r="BE41" s="27">
        <f>(((BD41-BD$2)/(BD$1-BD$2))*100)</f>
        <v>19.159608080848525</v>
      </c>
      <c r="BF41" s="91">
        <v>60</v>
      </c>
      <c r="BG41" s="29">
        <f>(((BF41-BF$2)/(BF$1-BF$2))*100)</f>
        <v>21.933085501858738</v>
      </c>
      <c r="BH41" s="6">
        <f>(BF41/C41)*100000</f>
        <v>18.077407458738318</v>
      </c>
      <c r="BI41" s="27">
        <f>(((BH41-BH$2)/(BH$1-BH$2))*100)</f>
        <v>42.616192591764666</v>
      </c>
      <c r="BJ41" s="28">
        <v>20</v>
      </c>
      <c r="BK41" s="27">
        <f>(((BJ41-BJ$2)/(BJ$1-BJ$2))*100)</f>
        <v>19.19191919191919</v>
      </c>
      <c r="BL41" s="82">
        <f>(BJ41/C41)*100000</f>
        <v>6.0258024862461061</v>
      </c>
      <c r="BM41" s="27">
        <f>(((BL41-BL$2)/(BL$1-BL$2))*100)</f>
        <v>41.79963892851142</v>
      </c>
      <c r="BN41" s="27">
        <f>SUM(BE41,BI41,BM41)</f>
        <v>103.5754396011246</v>
      </c>
      <c r="BO41" s="26">
        <f>(((BN41-BN$2)/(BN$1-BN$2))*100)</f>
        <v>42.991615350123418</v>
      </c>
      <c r="BP41" s="25">
        <f>SUM(K41,Y41,AG41,AO41,BA41,BO41)</f>
        <v>150.32780733150685</v>
      </c>
      <c r="BQ41" s="24">
        <f>(((BP41-BP$2)/(BP$1-BP$2))*100)</f>
        <v>25.661363263544445</v>
      </c>
    </row>
    <row r="42" spans="1:69" s="11" customFormat="1" ht="14.4" x14ac:dyDescent="0.3">
      <c r="A42" s="11">
        <v>38</v>
      </c>
      <c r="B42" s="4" t="s">
        <v>42</v>
      </c>
      <c r="C42" s="80">
        <v>102675</v>
      </c>
      <c r="D42" s="7">
        <v>0</v>
      </c>
      <c r="E42" s="29">
        <f>(((D42-D$2)/(D$1-D$2))*100)</f>
        <v>0</v>
      </c>
      <c r="F42" s="7">
        <v>0</v>
      </c>
      <c r="G42" s="29">
        <f>(((F42-F$2)/(F$1-F$2))*100)</f>
        <v>0</v>
      </c>
      <c r="H42" s="6">
        <v>17</v>
      </c>
      <c r="I42" s="29">
        <f>(((H42-H$2)/(H$1-H$2))*100)</f>
        <v>6.1776061776061777</v>
      </c>
      <c r="J42" s="6">
        <f>SUM(E42,G42,I42)</f>
        <v>6.1776061776061777</v>
      </c>
      <c r="K42" s="33">
        <f>(((J42-J$2)/(J$1-J$2))*100)</f>
        <v>1.8034819601399237</v>
      </c>
      <c r="L42" s="2">
        <v>72</v>
      </c>
      <c r="M42" s="29">
        <f>(((L42-L$2)/(L$1-L$2))*100)</f>
        <v>3.1944444444444442</v>
      </c>
      <c r="N42" s="6">
        <f>(L42/C42)*100000</f>
        <v>70.12417823228634</v>
      </c>
      <c r="O42" s="29">
        <f>(((N42-N$2)/(N$1-N$2))*100)</f>
        <v>48.599519463715438</v>
      </c>
      <c r="P42" s="2">
        <v>14</v>
      </c>
      <c r="Q42" s="29">
        <f>(((P42-P$2)/(P$1-P$2))*100)</f>
        <v>1.8072289156626504</v>
      </c>
      <c r="R42" s="6">
        <f>(P42/C42)*100000</f>
        <v>13.635256878500121</v>
      </c>
      <c r="S42" s="29">
        <f>(((R42-R$2)/(R$1-R$2))*100)</f>
        <v>34.663019601076392</v>
      </c>
      <c r="T42" s="2">
        <v>1</v>
      </c>
      <c r="U42" s="29">
        <f>(((T42-T$2)/(T$1-T$2))*100)</f>
        <v>0.60606060606060608</v>
      </c>
      <c r="V42" s="6">
        <f>(T42/C42)*100000</f>
        <v>0.97394691989286586</v>
      </c>
      <c r="W42" s="29">
        <f>(((V42-V$2)/(V$1-V$2))*100)</f>
        <v>18.604236669101535</v>
      </c>
      <c r="X42" s="29">
        <f>SUM(O42,S42,W42)</f>
        <v>101.86677573389338</v>
      </c>
      <c r="Y42" s="32">
        <f>(((X42-X$2)/(X$1-X$2))*100)</f>
        <v>46.983924411782908</v>
      </c>
      <c r="Z42" s="29">
        <v>43.5</v>
      </c>
      <c r="AA42" s="29">
        <f>100-(((Z42-Z$2)/(Z$1-Z$2))*100)</f>
        <v>53.519256308100935</v>
      </c>
      <c r="AB42" s="29">
        <v>71.8</v>
      </c>
      <c r="AC42" s="29">
        <f>100-(((AB42-AB$2)/(AB$1-AB$2))*100)</f>
        <v>45.233644859813097</v>
      </c>
      <c r="AD42" s="29">
        <v>90.83</v>
      </c>
      <c r="AE42" s="29">
        <f>100-(((AD42-AD$2)/(AD$1-AD$2))*100)</f>
        <v>54.021094264996705</v>
      </c>
      <c r="AF42" s="29">
        <f>SUM(AA42,AC42,AE42)</f>
        <v>152.77399543291074</v>
      </c>
      <c r="AG42" s="31">
        <f>(((AF42-AF$2)/(AF$1-AF$2))*100)</f>
        <v>56.592061670607386</v>
      </c>
      <c r="AH42" s="7">
        <v>1</v>
      </c>
      <c r="AI42" s="29">
        <f>(((AH42-AH$2)/(AH$1-AH$2))*100)</f>
        <v>3.0303030303030303</v>
      </c>
      <c r="AJ42" s="2">
        <v>7</v>
      </c>
      <c r="AK42" s="29">
        <f>(((AJ42-AJ$2)/(AJ$1-AJ$2))*100)</f>
        <v>10</v>
      </c>
      <c r="AL42" s="2">
        <v>0</v>
      </c>
      <c r="AM42" s="29">
        <f>(((AL42-AL$2)/(AL$1-AL$2))*100)</f>
        <v>0</v>
      </c>
      <c r="AN42" s="29">
        <f>SUM(AI42,AK42,AM42)</f>
        <v>13.030303030303031</v>
      </c>
      <c r="AO42" s="30">
        <f>(((AN42-AN$2)/(AN$1-AN$2))*100)</f>
        <v>5.5097931539447202</v>
      </c>
      <c r="AP42" s="2">
        <v>0</v>
      </c>
      <c r="AQ42" s="29">
        <f>(((AP42-AP$2)/(AP$1-AP$2))*100)</f>
        <v>0</v>
      </c>
      <c r="AR42" s="6">
        <f>(AP42/C42)*100000</f>
        <v>0</v>
      </c>
      <c r="AS42" s="29">
        <f>(((AR42-AR$2)/(AR$1-AR$2))*100)</f>
        <v>0</v>
      </c>
      <c r="AT42" s="2">
        <v>73</v>
      </c>
      <c r="AU42" s="29">
        <f>(((AT42-AT$2)/(AT$1-AT$2))*100)</f>
        <v>5.5210093312620728E-3</v>
      </c>
      <c r="AV42" s="6">
        <f>(AT42/C42)*100000</f>
        <v>71.098125152179207</v>
      </c>
      <c r="AW42" s="29">
        <f>(((AV42-AV$2)/(AV$1-AV$2))*100)</f>
        <v>0.18424088050846971</v>
      </c>
      <c r="AX42" s="2">
        <v>7</v>
      </c>
      <c r="AY42" s="29">
        <f>(((AX42-AX$2)/(AX$1-AX$2))*100)</f>
        <v>0.34129692832764508</v>
      </c>
      <c r="AZ42" s="29">
        <f>SUM(AS42,AW42,AY42)</f>
        <v>0.52553780883611478</v>
      </c>
      <c r="BA42" s="87">
        <f>(((AZ42-AZ$2)/(AZ$1-AZ$2))*100)</f>
        <v>0.22566662785983446</v>
      </c>
      <c r="BB42" s="28">
        <v>20</v>
      </c>
      <c r="BC42" s="27">
        <f>(((BB42-BB$2)/(BB$1-BB$2))*100)</f>
        <v>7.8947368421052628</v>
      </c>
      <c r="BD42" s="27">
        <f>(BB42/C42)*100000</f>
        <v>19.478938397857316</v>
      </c>
      <c r="BE42" s="27">
        <f>(((BD42-BD$2)/(BD$1-BD$2))*100)</f>
        <v>16.763315027090421</v>
      </c>
      <c r="BF42" s="91">
        <v>20</v>
      </c>
      <c r="BG42" s="29">
        <f>(((BF42-BF$2)/(BF$1-BF$2))*100)</f>
        <v>7.0631970260223049</v>
      </c>
      <c r="BH42" s="6">
        <f>(BF42/C42)*100000</f>
        <v>19.478938397857316</v>
      </c>
      <c r="BI42" s="27">
        <f>(((BH42-BH$2)/(BH$1-BH$2))*100)</f>
        <v>46.079997176672947</v>
      </c>
      <c r="BJ42" s="28">
        <v>5</v>
      </c>
      <c r="BK42" s="27">
        <f>(((BJ42-BJ$2)/(BJ$1-BJ$2))*100)</f>
        <v>4.0404040404040407</v>
      </c>
      <c r="BL42" s="82">
        <f>(BJ42/C42)*100000</f>
        <v>4.8697345994643291</v>
      </c>
      <c r="BM42" s="27">
        <f>(((BL42-BL$2)/(BL$1-BL$2))*100)</f>
        <v>32.492100427633147</v>
      </c>
      <c r="BN42" s="27">
        <f>SUM(BE42,BI42,BM42)</f>
        <v>95.335412631396508</v>
      </c>
      <c r="BO42" s="26">
        <f>(((BN42-BN$2)/(BN$1-BN$2))*100)</f>
        <v>39.032578277573876</v>
      </c>
      <c r="BP42" s="25">
        <f>SUM(K42,Y42,AG42,AO42,BA42,BO42)</f>
        <v>150.14750610190865</v>
      </c>
      <c r="BQ42" s="24">
        <f>(((BP42-BP$2)/(BP$1-BP$2))*100)</f>
        <v>25.611376767003129</v>
      </c>
    </row>
    <row r="43" spans="1:69" s="11" customFormat="1" ht="14.4" x14ac:dyDescent="0.3">
      <c r="A43" s="11">
        <v>39</v>
      </c>
      <c r="B43" s="4" t="s">
        <v>43</v>
      </c>
      <c r="C43" s="80">
        <v>120733</v>
      </c>
      <c r="D43" s="7">
        <v>0</v>
      </c>
      <c r="E43" s="29">
        <f>(((D43-D$2)/(D$1-D$2))*100)</f>
        <v>0</v>
      </c>
      <c r="F43" s="7">
        <v>0</v>
      </c>
      <c r="G43" s="29">
        <f>(((F43-F$2)/(F$1-F$2))*100)</f>
        <v>0</v>
      </c>
      <c r="H43" s="6">
        <v>6</v>
      </c>
      <c r="I43" s="29">
        <f>(((H43-H$2)/(H$1-H$2))*100)</f>
        <v>1.9305019305019304</v>
      </c>
      <c r="J43" s="6">
        <f>SUM(E43,G43,I43)</f>
        <v>1.9305019305019304</v>
      </c>
      <c r="K43" s="33">
        <f>(((J43-J$2)/(J$1-J$2))*100)</f>
        <v>0.38408419609463995</v>
      </c>
      <c r="L43" s="2">
        <v>57</v>
      </c>
      <c r="M43" s="29">
        <f>(((L43-L$2)/(L$1-L$2))*100)</f>
        <v>2.1527777777777777</v>
      </c>
      <c r="N43" s="6">
        <f>(L43/C43)*100000</f>
        <v>47.211615714013568</v>
      </c>
      <c r="O43" s="29">
        <f>(((N43-N$2)/(N$1-N$2))*100)</f>
        <v>26.990484729323317</v>
      </c>
      <c r="P43" s="2">
        <v>19</v>
      </c>
      <c r="Q43" s="29">
        <f>(((P43-P$2)/(P$1-P$2))*100)</f>
        <v>3.3132530120481931</v>
      </c>
      <c r="R43" s="6">
        <f>(P43/C43)*100000</f>
        <v>15.737205238004522</v>
      </c>
      <c r="S43" s="29">
        <f>(((R43-R$2)/(R$1-R$2))*100)</f>
        <v>42.590090734130087</v>
      </c>
      <c r="T43" s="2">
        <v>1</v>
      </c>
      <c r="U43" s="29">
        <f>(((T43-T$2)/(T$1-T$2))*100)</f>
        <v>0.60606060606060608</v>
      </c>
      <c r="V43" s="6">
        <f>(T43/C43)*100000</f>
        <v>0.82827395989497499</v>
      </c>
      <c r="W43" s="29">
        <f>(((V43-V$2)/(V$1-V$2))*100)</f>
        <v>15.821606354517822</v>
      </c>
      <c r="X43" s="29">
        <f>SUM(O43,S43,W43)</f>
        <v>85.402181817971226</v>
      </c>
      <c r="Y43" s="32">
        <f>(((X43-X$2)/(X$1-X$2))*100)</f>
        <v>39.332110261972538</v>
      </c>
      <c r="Z43" s="29">
        <v>63</v>
      </c>
      <c r="AA43" s="29">
        <f>100-(((Z43-Z$2)/(Z$1-Z$2))*100)</f>
        <v>10.358565737051805</v>
      </c>
      <c r="AB43" s="29">
        <v>82.33</v>
      </c>
      <c r="AC43" s="29">
        <f>100-(((AB43-AB$2)/(AB$1-AB$2))*100)</f>
        <v>25.55140186915888</v>
      </c>
      <c r="AD43" s="29">
        <v>107.8</v>
      </c>
      <c r="AE43" s="29">
        <f>100-(((AD43-AD$2)/(AD$1-AD$2))*100)</f>
        <v>35.376840254889046</v>
      </c>
      <c r="AF43" s="29">
        <f>SUM(AA43,AC43,AE43)</f>
        <v>71.286807861099732</v>
      </c>
      <c r="AG43" s="31">
        <f>(((AF43-AF$2)/(AF$1-AF$2))*100)</f>
        <v>22.934968493999154</v>
      </c>
      <c r="AH43" s="7">
        <v>0</v>
      </c>
      <c r="AI43" s="29">
        <f>(((AH43-AH$2)/(AH$1-AH$2))*100)</f>
        <v>0</v>
      </c>
      <c r="AJ43" s="2">
        <v>2</v>
      </c>
      <c r="AK43" s="29">
        <f>(((AJ43-AJ$2)/(AJ$1-AJ$2))*100)</f>
        <v>2.8571428571428572</v>
      </c>
      <c r="AL43" s="2">
        <v>2</v>
      </c>
      <c r="AM43" s="29">
        <f>(((AL43-AL$2)/(AL$1-AL$2))*100)</f>
        <v>18.181818181818183</v>
      </c>
      <c r="AN43" s="29">
        <f>SUM(AI43,AK43,AM43)</f>
        <v>21.038961038961041</v>
      </c>
      <c r="AO43" s="30">
        <f>(((AN43-AN$2)/(AN$1-AN$2))*100)</f>
        <v>8.8962108731466252</v>
      </c>
      <c r="AP43" s="2">
        <v>1</v>
      </c>
      <c r="AQ43" s="29">
        <f>(((AP43-AP$2)/(AP$1-AP$2))*100)</f>
        <v>1.9230769230769231</v>
      </c>
      <c r="AR43" s="6">
        <f>(AP43/C43)*100000</f>
        <v>0.82827395989497499</v>
      </c>
      <c r="AS43" s="29">
        <f>(((AR43-AR$2)/(AR$1-AR$2))*100)</f>
        <v>17.945935797724459</v>
      </c>
      <c r="AT43" s="2">
        <v>23</v>
      </c>
      <c r="AU43" s="29">
        <f>(((AT43-AT$2)/(AT$1-AT$2))*100)</f>
        <v>1.7394960906716118E-3</v>
      </c>
      <c r="AV43" s="6">
        <f>(AT43/C43)*100000</f>
        <v>19.050301077584422</v>
      </c>
      <c r="AW43" s="29">
        <f>(((AV43-AV$2)/(AV$1-AV$2))*100)</f>
        <v>4.9366199698980727E-2</v>
      </c>
      <c r="AX43" s="2">
        <v>2</v>
      </c>
      <c r="AY43" s="29">
        <f>(((AX43-AX$2)/(AX$1-AX$2))*100)</f>
        <v>9.7513408093612863E-2</v>
      </c>
      <c r="AZ43" s="29">
        <f>SUM(AS43,AW43,AY43)</f>
        <v>18.092815405517051</v>
      </c>
      <c r="BA43" s="87">
        <f>(((AZ43-AZ$2)/(AZ$1-AZ$2))*100)</f>
        <v>7.7690787844471396</v>
      </c>
      <c r="BB43" s="28">
        <v>129</v>
      </c>
      <c r="BC43" s="27">
        <f>(((BB43-BB$2)/(BB$1-BB$2))*100)</f>
        <v>55.701754385964911</v>
      </c>
      <c r="BD43" s="27">
        <f>(BB43/C43)*100000</f>
        <v>106.84734082645176</v>
      </c>
      <c r="BE43" s="27">
        <f>(((BD43-BD$2)/(BD$1-BD$2))*100)</f>
        <v>100</v>
      </c>
      <c r="BF43" s="91">
        <v>18</v>
      </c>
      <c r="BG43" s="29">
        <f>(((BF43-BF$2)/(BF$1-BF$2))*100)</f>
        <v>6.3197026022304827</v>
      </c>
      <c r="BH43" s="6">
        <f>(BF43/C43)*100000</f>
        <v>14.908931278109547</v>
      </c>
      <c r="BI43" s="27">
        <f>(((BH43-BH$2)/(BH$1-BH$2))*100)</f>
        <v>34.785482605060075</v>
      </c>
      <c r="BJ43" s="28">
        <v>5</v>
      </c>
      <c r="BK43" s="27">
        <f>(((BJ43-BJ$2)/(BJ$1-BJ$2))*100)</f>
        <v>4.0404040404040407</v>
      </c>
      <c r="BL43" s="82">
        <f>(BJ43/C43)*100000</f>
        <v>4.1413697994748739</v>
      </c>
      <c r="BM43" s="27">
        <f>(((BL43-BL$2)/(BL$1-BL$2))*100)</f>
        <v>26.628012776640347</v>
      </c>
      <c r="BN43" s="27">
        <f>SUM(BE43,BI43,BM43)</f>
        <v>161.41349538170044</v>
      </c>
      <c r="BO43" s="26">
        <f>(((BN43-BN$2)/(BN$1-BN$2))*100)</f>
        <v>70.780724279101122</v>
      </c>
      <c r="BP43" s="25">
        <f>SUM(K43,Y43,AG43,AO43,BA43,BO43)</f>
        <v>150.09717688876123</v>
      </c>
      <c r="BQ43" s="24">
        <f>(((BP43-BP$2)/(BP$1-BP$2))*100)</f>
        <v>25.597423556342687</v>
      </c>
    </row>
    <row r="44" spans="1:69" s="11" customFormat="1" ht="14.4" x14ac:dyDescent="0.3">
      <c r="A44" s="11">
        <v>40</v>
      </c>
      <c r="B44" s="4" t="s">
        <v>44</v>
      </c>
      <c r="C44" s="80">
        <v>163196</v>
      </c>
      <c r="D44" s="7">
        <v>2</v>
      </c>
      <c r="E44" s="29">
        <f>(((D44-D$2)/(D$1-D$2))*100)</f>
        <v>1.5625</v>
      </c>
      <c r="F44" s="7">
        <v>0</v>
      </c>
      <c r="G44" s="29">
        <f>(((F44-F$2)/(F$1-F$2))*100)</f>
        <v>0</v>
      </c>
      <c r="H44" s="6">
        <v>15</v>
      </c>
      <c r="I44" s="29">
        <f>(((H44-H$2)/(H$1-H$2))*100)</f>
        <v>5.4054054054054053</v>
      </c>
      <c r="J44" s="6">
        <f>SUM(E44,G44,I44)</f>
        <v>6.9679054054054053</v>
      </c>
      <c r="K44" s="33">
        <f>(((J44-J$2)/(J$1-J$2))*100)</f>
        <v>2.0676028508926683</v>
      </c>
      <c r="L44" s="7">
        <v>74</v>
      </c>
      <c r="M44" s="29">
        <f>(((L44-L$2)/(L$1-L$2))*100)</f>
        <v>3.3333333333333335</v>
      </c>
      <c r="N44" s="6">
        <f>(L44/C44)*100000</f>
        <v>45.344248633544943</v>
      </c>
      <c r="O44" s="29">
        <f>(((N44-N$2)/(N$1-N$2))*100)</f>
        <v>25.229354778383684</v>
      </c>
      <c r="P44" s="2">
        <v>13</v>
      </c>
      <c r="Q44" s="29">
        <f>(((P44-P$2)/(P$1-P$2))*100)</f>
        <v>1.5060240963855422</v>
      </c>
      <c r="R44" s="6">
        <f>(P44/C44)*100000</f>
        <v>7.9658815167038401</v>
      </c>
      <c r="S44" s="29">
        <f>(((R44-R$2)/(R$1-R$2))*100)</f>
        <v>13.282122411224675</v>
      </c>
      <c r="T44" s="2">
        <v>4</v>
      </c>
      <c r="U44" s="29">
        <f>(((T44-T$2)/(T$1-T$2))*100)</f>
        <v>2.4242424242424243</v>
      </c>
      <c r="V44" s="6">
        <f>(T44/C44)*100000</f>
        <v>2.4510404666781049</v>
      </c>
      <c r="W44" s="29">
        <f>(((V44-V$2)/(V$1-V$2))*100)</f>
        <v>46.819529890438488</v>
      </c>
      <c r="X44" s="29">
        <f>SUM(O44,S44,W44)</f>
        <v>85.331007080046845</v>
      </c>
      <c r="Y44" s="32">
        <f>(((X44-X$2)/(X$1-X$2))*100)</f>
        <v>39.299032260198551</v>
      </c>
      <c r="Z44" s="29">
        <v>39.67</v>
      </c>
      <c r="AA44" s="29">
        <f>100-(((Z44-Z$2)/(Z$1-Z$2))*100)</f>
        <v>61.996458610004431</v>
      </c>
      <c r="AB44" s="29">
        <v>66.33</v>
      </c>
      <c r="AC44" s="29">
        <f>100-(((AB44-AB$2)/(AB$1-AB$2))*100)</f>
        <v>55.45794392523365</v>
      </c>
      <c r="AD44" s="29">
        <v>112.67</v>
      </c>
      <c r="AE44" s="29">
        <f>100-(((AD44-AD$2)/(AD$1-AD$2))*100)</f>
        <v>30.026367831245878</v>
      </c>
      <c r="AF44" s="29">
        <f>SUM(AA44,AC44,AE44)</f>
        <v>147.48077036648397</v>
      </c>
      <c r="AG44" s="31">
        <f>(((AF44-AF$2)/(AF$1-AF$2))*100)</f>
        <v>54.405772333912772</v>
      </c>
      <c r="AH44" s="7">
        <v>6</v>
      </c>
      <c r="AI44" s="29">
        <f>(((AH44-AH$2)/(AH$1-AH$2))*100)</f>
        <v>18.181818181818183</v>
      </c>
      <c r="AJ44" s="2">
        <v>0</v>
      </c>
      <c r="AK44" s="29">
        <f>(((AJ44-AJ$2)/(AJ$1-AJ$2))*100)</f>
        <v>0</v>
      </c>
      <c r="AL44" s="2">
        <v>1</v>
      </c>
      <c r="AM44" s="29">
        <f>(((AL44-AL$2)/(AL$1-AL$2))*100)</f>
        <v>9.0909090909090917</v>
      </c>
      <c r="AN44" s="29">
        <f>SUM(AI44,AK44,AM44)</f>
        <v>27.272727272727273</v>
      </c>
      <c r="AO44" s="30">
        <f>(((AN44-AN$2)/(AN$1-AN$2))*100)</f>
        <v>11.532125205930809</v>
      </c>
      <c r="AP44" s="2">
        <v>2</v>
      </c>
      <c r="AQ44" s="29">
        <f>(((AP44-AP$2)/(AP$1-AP$2))*100)</f>
        <v>3.8461538461538463</v>
      </c>
      <c r="AR44" s="6">
        <f>(AP44/C44)*100000</f>
        <v>1.2255202333390525</v>
      </c>
      <c r="AS44" s="29">
        <f>(((AR44-AR$2)/(AR$1-AR$2))*100)</f>
        <v>26.552938389012802</v>
      </c>
      <c r="AT44" s="2">
        <v>0</v>
      </c>
      <c r="AU44" s="29">
        <f>(((AT44-AT$2)/(AT$1-AT$2))*100)</f>
        <v>0</v>
      </c>
      <c r="AV44" s="6">
        <f>(AT44/C44)*100000</f>
        <v>0</v>
      </c>
      <c r="AW44" s="29">
        <f>(((AV44-AV$2)/(AV$1-AV$2))*100)</f>
        <v>0</v>
      </c>
      <c r="AX44" s="2">
        <v>0</v>
      </c>
      <c r="AY44" s="29">
        <f>(((AX44-AX$2)/(AX$1-AX$2))*100)</f>
        <v>0</v>
      </c>
      <c r="AZ44" s="29">
        <f>SUM(AS44,AW44,AY44)</f>
        <v>26.552938389012802</v>
      </c>
      <c r="BA44" s="87">
        <f>(((AZ44-AZ$2)/(AZ$1-AZ$2))*100)</f>
        <v>11.401866745399209</v>
      </c>
      <c r="BB44" s="28">
        <v>80</v>
      </c>
      <c r="BC44" s="27">
        <f>(((BB44-BB$2)/(BB$1-BB$2))*100)</f>
        <v>34.210526315789473</v>
      </c>
      <c r="BD44" s="27">
        <f>(BB44/C44)*100000</f>
        <v>49.020809333562092</v>
      </c>
      <c r="BE44" s="27">
        <f>(((BD44-BD$2)/(BD$1-BD$2))*100)</f>
        <v>44.908128669474564</v>
      </c>
      <c r="BF44" s="91">
        <v>15</v>
      </c>
      <c r="BG44" s="29">
        <f>(((BF44-BF$2)/(BF$1-BF$2))*100)</f>
        <v>5.2044609665427508</v>
      </c>
      <c r="BH44" s="6">
        <f>(BF44/C44)*100000</f>
        <v>9.1914017500428944</v>
      </c>
      <c r="BI44" s="27">
        <f>(((BH44-BH$2)/(BH$1-BH$2))*100)</f>
        <v>20.654931190965158</v>
      </c>
      <c r="BJ44" s="28">
        <v>3</v>
      </c>
      <c r="BK44" s="27">
        <f>(((BJ44-BJ$2)/(BJ$1-BJ$2))*100)</f>
        <v>2.0202020202020203</v>
      </c>
      <c r="BL44" s="82">
        <f>(BJ44/C44)*100000</f>
        <v>1.8382803500085787</v>
      </c>
      <c r="BM44" s="27">
        <f>(((BL44-BL$2)/(BL$1-BL$2))*100)</f>
        <v>8.0857680114586223</v>
      </c>
      <c r="BN44" s="27">
        <f>SUM(BE44,BI44,BM44)</f>
        <v>73.648827871898348</v>
      </c>
      <c r="BO44" s="26">
        <f>(((BN44-BN$2)/(BN$1-BN$2))*100)</f>
        <v>28.612953031775163</v>
      </c>
      <c r="BP44" s="25">
        <f>SUM(K44,Y44,AG44,AO44,BA44,BO44)</f>
        <v>147.31935242810917</v>
      </c>
      <c r="BQ44" s="24">
        <f>(((BP44-BP$2)/(BP$1-BP$2))*100)</f>
        <v>24.827302836122403</v>
      </c>
    </row>
    <row r="45" spans="1:69" s="11" customFormat="1" ht="14.4" x14ac:dyDescent="0.3">
      <c r="A45" s="11">
        <v>41</v>
      </c>
      <c r="B45" s="4" t="s">
        <v>45</v>
      </c>
      <c r="C45" s="80">
        <v>122149</v>
      </c>
      <c r="D45" s="7">
        <v>0</v>
      </c>
      <c r="E45" s="29">
        <f>(((D45-D$2)/(D$1-D$2))*100)</f>
        <v>0</v>
      </c>
      <c r="F45" s="7">
        <v>0</v>
      </c>
      <c r="G45" s="29">
        <f>(((F45-F$2)/(F$1-F$2))*100)</f>
        <v>0</v>
      </c>
      <c r="H45" s="6">
        <v>10</v>
      </c>
      <c r="I45" s="29">
        <f>(((H45-H$2)/(H$1-H$2))*100)</f>
        <v>3.4749034749034751</v>
      </c>
      <c r="J45" s="6">
        <f>SUM(E45,G45,I45)</f>
        <v>3.4749034749034751</v>
      </c>
      <c r="K45" s="33">
        <f>(((J45-J$2)/(J$1-J$2))*100)</f>
        <v>0.9002288375656522</v>
      </c>
      <c r="L45" s="2">
        <v>80</v>
      </c>
      <c r="M45" s="29">
        <f>(((L45-L$2)/(L$1-L$2))*100)</f>
        <v>3.75</v>
      </c>
      <c r="N45" s="6">
        <f>(L45/C45)*100000</f>
        <v>65.493782184053899</v>
      </c>
      <c r="O45" s="29">
        <f>(((N45-N$2)/(N$1-N$2))*100)</f>
        <v>44.232553134198596</v>
      </c>
      <c r="P45" s="2">
        <v>22</v>
      </c>
      <c r="Q45" s="29">
        <f>(((P45-P$2)/(P$1-P$2))*100)</f>
        <v>4.2168674698795181</v>
      </c>
      <c r="R45" s="6">
        <f>(P45/C45)*100000</f>
        <v>18.010790100614823</v>
      </c>
      <c r="S45" s="29">
        <f>(((R45-R$2)/(R$1-R$2))*100)</f>
        <v>51.164454063015775</v>
      </c>
      <c r="T45" s="2">
        <v>0</v>
      </c>
      <c r="U45" s="29">
        <f>(((T45-T$2)/(T$1-T$2))*100)</f>
        <v>0</v>
      </c>
      <c r="V45" s="6">
        <f>(T45/C45)*100000</f>
        <v>0</v>
      </c>
      <c r="W45" s="29">
        <f>(((V45-V$2)/(V$1-V$2))*100)</f>
        <v>0</v>
      </c>
      <c r="X45" s="29">
        <f>SUM(O45,S45,W45)</f>
        <v>95.397007197214378</v>
      </c>
      <c r="Y45" s="32">
        <f>(((X45-X$2)/(X$1-X$2))*100)</f>
        <v>43.977141087046071</v>
      </c>
      <c r="Z45" s="29">
        <v>33.57</v>
      </c>
      <c r="AA45" s="29">
        <f>100-(((Z45-Z$2)/(Z$1-Z$2))*100)</f>
        <v>75.498007968127496</v>
      </c>
      <c r="AB45" s="29">
        <v>63.33</v>
      </c>
      <c r="AC45" s="29">
        <f>100-(((AB45-AB$2)/(AB$1-AB$2))*100)</f>
        <v>61.065420560747668</v>
      </c>
      <c r="AD45" s="29">
        <v>97.5</v>
      </c>
      <c r="AE45" s="29">
        <f>100-(((AD45-AD$2)/(AD$1-AD$2))*100)</f>
        <v>46.693034497912542</v>
      </c>
      <c r="AF45" s="29">
        <f>SUM(AA45,AC45,AE45)</f>
        <v>183.25646302678771</v>
      </c>
      <c r="AG45" s="31">
        <f>(((AF45-AF$2)/(AF$1-AF$2))*100)</f>
        <v>69.182399889802042</v>
      </c>
      <c r="AH45" s="7">
        <v>0</v>
      </c>
      <c r="AI45" s="29">
        <f>(((AH45-AH$2)/(AH$1-AH$2))*100)</f>
        <v>0</v>
      </c>
      <c r="AJ45" s="2">
        <v>2</v>
      </c>
      <c r="AK45" s="29">
        <f>(((AJ45-AJ$2)/(AJ$1-AJ$2))*100)</f>
        <v>2.8571428571428572</v>
      </c>
      <c r="AL45" s="2">
        <v>0</v>
      </c>
      <c r="AM45" s="29">
        <f>(((AL45-AL$2)/(AL$1-AL$2))*100)</f>
        <v>0</v>
      </c>
      <c r="AN45" s="29">
        <f>SUM(AI45,AK45,AM45)</f>
        <v>2.8571428571428572</v>
      </c>
      <c r="AO45" s="30">
        <f>(((AN45-AN$2)/(AN$1-AN$2))*100)</f>
        <v>1.2081274025260849</v>
      </c>
      <c r="AP45" s="2">
        <v>0</v>
      </c>
      <c r="AQ45" s="29">
        <f>(((AP45-AP$2)/(AP$1-AP$2))*100)</f>
        <v>0</v>
      </c>
      <c r="AR45" s="6">
        <f>(AP45/C45)*100000</f>
        <v>0</v>
      </c>
      <c r="AS45" s="29">
        <f>(((AR45-AR$2)/(AR$1-AR$2))*100)</f>
        <v>0</v>
      </c>
      <c r="AT45" s="2">
        <v>0</v>
      </c>
      <c r="AU45" s="29">
        <f>(((AT45-AT$2)/(AT$1-AT$2))*100)</f>
        <v>0</v>
      </c>
      <c r="AV45" s="6">
        <f>(AT45/C45)*100000</f>
        <v>0</v>
      </c>
      <c r="AW45" s="29">
        <f>(((AV45-AV$2)/(AV$1-AV$2))*100)</f>
        <v>0</v>
      </c>
      <c r="AX45" s="2">
        <v>0</v>
      </c>
      <c r="AY45" s="29">
        <f>(((AX45-AX$2)/(AX$1-AX$2))*100)</f>
        <v>0</v>
      </c>
      <c r="AZ45" s="29">
        <f>SUM(AS45,AW45,AY45)</f>
        <v>0</v>
      </c>
      <c r="BA45" s="87">
        <f>(((AZ45-AZ$2)/(AZ$1-AZ$2))*100)</f>
        <v>0</v>
      </c>
      <c r="BB45" s="28">
        <v>40</v>
      </c>
      <c r="BC45" s="27">
        <f>(((BB45-BB$2)/(BB$1-BB$2))*100)</f>
        <v>16.666666666666664</v>
      </c>
      <c r="BD45" s="27">
        <f>(BB45/C45)*100000</f>
        <v>32.746891092026949</v>
      </c>
      <c r="BE45" s="27">
        <f>(((BD45-BD$2)/(BD$1-BD$2))*100)</f>
        <v>29.403816260275573</v>
      </c>
      <c r="BF45" s="91">
        <v>10</v>
      </c>
      <c r="BG45" s="29">
        <f>(((BF45-BF$2)/(BF$1-BF$2))*100)</f>
        <v>3.3457249070631967</v>
      </c>
      <c r="BH45" s="6">
        <f>(BF45/C45)*100000</f>
        <v>8.1867227730067373</v>
      </c>
      <c r="BI45" s="27">
        <f>(((BH45-BH$2)/(BH$1-BH$2))*100)</f>
        <v>18.171923823888172</v>
      </c>
      <c r="BJ45" s="28">
        <v>6</v>
      </c>
      <c r="BK45" s="27">
        <f>(((BJ45-BJ$2)/(BJ$1-BJ$2))*100)</f>
        <v>5.0505050505050502</v>
      </c>
      <c r="BL45" s="82">
        <f>(BJ45/C45)*100000</f>
        <v>4.9120336638040429</v>
      </c>
      <c r="BM45" s="27">
        <f>(((BL45-BL$2)/(BL$1-BL$2))*100)</f>
        <v>32.832651509792328</v>
      </c>
      <c r="BN45" s="27">
        <f>SUM(BE45,BI45,BM45)</f>
        <v>80.408391593956068</v>
      </c>
      <c r="BO45" s="26">
        <f>(((BN45-BN$2)/(BN$1-BN$2))*100)</f>
        <v>31.860680674925163</v>
      </c>
      <c r="BP45" s="25">
        <f>SUM(K45,Y45,AG45,AO45,BA45,BO45)</f>
        <v>147.12857789186501</v>
      </c>
      <c r="BQ45" s="24">
        <f>(((BP45-BP$2)/(BP$1-BP$2))*100)</f>
        <v>24.774412732614007</v>
      </c>
    </row>
    <row r="46" spans="1:69" s="11" customFormat="1" ht="14.4" x14ac:dyDescent="0.3">
      <c r="A46" s="11">
        <v>42</v>
      </c>
      <c r="B46" s="4" t="s">
        <v>46</v>
      </c>
      <c r="C46" s="80">
        <v>546501</v>
      </c>
      <c r="D46" s="2">
        <v>2</v>
      </c>
      <c r="E46" s="29">
        <f>(((D46-D$2)/(D$1-D$2))*100)</f>
        <v>1.5625</v>
      </c>
      <c r="F46" s="2">
        <v>0</v>
      </c>
      <c r="G46" s="29">
        <f>(((F46-F$2)/(F$1-F$2))*100)</f>
        <v>0</v>
      </c>
      <c r="H46" s="6">
        <v>52</v>
      </c>
      <c r="I46" s="29">
        <f>(((H46-H$2)/(H$1-H$2))*100)</f>
        <v>19.691119691119692</v>
      </c>
      <c r="J46" s="6">
        <f>SUM(E46,G46,I46)</f>
        <v>21.253619691119692</v>
      </c>
      <c r="K46" s="33">
        <f>(((J46-J$2)/(J$1-J$2))*100)</f>
        <v>6.8419407844995312</v>
      </c>
      <c r="L46" s="2">
        <v>278</v>
      </c>
      <c r="M46" s="29">
        <f>(((L46-L$2)/(L$1-L$2))*100)</f>
        <v>17.5</v>
      </c>
      <c r="N46" s="6">
        <f>(L46/C46)*100000</f>
        <v>50.869074347530933</v>
      </c>
      <c r="O46" s="29">
        <f>(((N46-N$2)/(N$1-N$2))*100)</f>
        <v>30.439865416806406</v>
      </c>
      <c r="P46" s="2">
        <v>71</v>
      </c>
      <c r="Q46" s="29">
        <f>(((P46-P$2)/(P$1-P$2))*100)</f>
        <v>18.975903614457831</v>
      </c>
      <c r="R46" s="6">
        <f>(P46/C46)*100000</f>
        <v>12.991742009621209</v>
      </c>
      <c r="S46" s="29">
        <f>(((R46-R$2)/(R$1-R$2))*100)</f>
        <v>32.236134031925879</v>
      </c>
      <c r="T46" s="2">
        <v>3</v>
      </c>
      <c r="U46" s="29">
        <f>(((T46-T$2)/(T$1-T$2))*100)</f>
        <v>1.8181818181818181</v>
      </c>
      <c r="V46" s="6">
        <f>(T46/C46)*100000</f>
        <v>0.54894684547695249</v>
      </c>
      <c r="W46" s="29">
        <f>(((V46-V$2)/(V$1-V$2))*100)</f>
        <v>10.485927747616199</v>
      </c>
      <c r="X46" s="29">
        <f>SUM(O46,S46,W46)</f>
        <v>73.161927196348486</v>
      </c>
      <c r="Y46" s="32">
        <f>(((X46-X$2)/(X$1-X$2))*100)</f>
        <v>33.643530635332596</v>
      </c>
      <c r="Z46" s="29">
        <v>38.17</v>
      </c>
      <c r="AA46" s="29">
        <f>100-(((Z46-Z$2)/(Z$1-Z$2))*100)</f>
        <v>65.316511730854359</v>
      </c>
      <c r="AB46" s="29">
        <v>71.290000000000006</v>
      </c>
      <c r="AC46" s="29">
        <f>100-(((AB46-AB$2)/(AB$1-AB$2))*100)</f>
        <v>46.186915887850454</v>
      </c>
      <c r="AD46" s="29">
        <v>119.99</v>
      </c>
      <c r="AE46" s="29">
        <f>100-(((AD46-AD$2)/(AD$1-AD$2))*100)</f>
        <v>21.984179301252496</v>
      </c>
      <c r="AF46" s="29">
        <f>SUM(AA46,AC46,AE46)</f>
        <v>133.48760691995733</v>
      </c>
      <c r="AG46" s="31">
        <f>(((AF46-AF$2)/(AF$1-AF$2))*100)</f>
        <v>48.626100461690996</v>
      </c>
      <c r="AH46" s="2">
        <v>6</v>
      </c>
      <c r="AI46" s="29">
        <f>(((AH46-AH$2)/(AH$1-AH$2))*100)</f>
        <v>18.181818181818183</v>
      </c>
      <c r="AJ46" s="2">
        <v>10</v>
      </c>
      <c r="AK46" s="29">
        <f>(((AJ46-AJ$2)/(AJ$1-AJ$2))*100)</f>
        <v>14.285714285714285</v>
      </c>
      <c r="AL46" s="2">
        <v>0</v>
      </c>
      <c r="AM46" s="29">
        <f>(((AL46-AL$2)/(AL$1-AL$2))*100)</f>
        <v>0</v>
      </c>
      <c r="AN46" s="29">
        <f>SUM(AI46,AK46,AM46)</f>
        <v>32.467532467532465</v>
      </c>
      <c r="AO46" s="30">
        <f>(((AN46-AN$2)/(AN$1-AN$2))*100)</f>
        <v>13.728720483250962</v>
      </c>
      <c r="AP46" s="2">
        <v>2</v>
      </c>
      <c r="AQ46" s="29">
        <f>(((AP46-AP$2)/(AP$1-AP$2))*100)</f>
        <v>3.8461538461538463</v>
      </c>
      <c r="AR46" s="6">
        <f>(AP46/C46)*100000</f>
        <v>0.36596456365130164</v>
      </c>
      <c r="AS46" s="29">
        <f>(((AR46-AR$2)/(AR$1-AR$2))*100)</f>
        <v>7.9292322124448695</v>
      </c>
      <c r="AT46" s="2">
        <v>1704</v>
      </c>
      <c r="AU46" s="29">
        <f>(((AT46-AT$2)/(AT$1-AT$2))*100)</f>
        <v>0.1288739712393229</v>
      </c>
      <c r="AV46" s="6">
        <f>(AT46/C46)*100000</f>
        <v>311.80180823090899</v>
      </c>
      <c r="AW46" s="29">
        <f>(((AV46-AV$2)/(AV$1-AV$2))*100)</f>
        <v>0.80799092197770717</v>
      </c>
      <c r="AX46" s="2">
        <v>124</v>
      </c>
      <c r="AY46" s="29">
        <f>(((AX46-AX$2)/(AX$1-AX$2))*100)</f>
        <v>6.0458313018039975</v>
      </c>
      <c r="AZ46" s="29">
        <f>SUM(AS46,AW46,AY46)</f>
        <v>14.783054436226575</v>
      </c>
      <c r="BA46" s="87">
        <f>(((AZ46-AZ$2)/(AZ$1-AZ$2))*100)</f>
        <v>6.3478630614223572</v>
      </c>
      <c r="BB46" s="28">
        <v>140</v>
      </c>
      <c r="BC46" s="27">
        <f>(((BB46-BB$2)/(BB$1-BB$2))*100)</f>
        <v>60.526315789473685</v>
      </c>
      <c r="BD46" s="27">
        <f>(BB46/C46)*100000</f>
        <v>25.617519455591111</v>
      </c>
      <c r="BE46" s="27">
        <f>(((BD46-BD$2)/(BD$1-BD$2))*100)</f>
        <v>22.61159797012418</v>
      </c>
      <c r="BF46" s="91">
        <v>100</v>
      </c>
      <c r="BG46" s="29">
        <f>(((BF46-BF$2)/(BF$1-BF$2))*100)</f>
        <v>36.802973977695167</v>
      </c>
      <c r="BH46" s="6">
        <f>(BF46/C46)*100000</f>
        <v>18.298228182565083</v>
      </c>
      <c r="BI46" s="27">
        <f>(((BH46-BH$2)/(BH$1-BH$2))*100)</f>
        <v>43.161938543056131</v>
      </c>
      <c r="BJ46" s="28">
        <v>23</v>
      </c>
      <c r="BK46" s="27">
        <f>(((BJ46-BJ$2)/(BJ$1-BJ$2))*100)</f>
        <v>22.222222222222221</v>
      </c>
      <c r="BL46" s="82">
        <f>(BJ46/C46)*100000</f>
        <v>4.2085924819899692</v>
      </c>
      <c r="BM46" s="27">
        <f>(((BL46-BL$2)/(BL$1-BL$2))*100)</f>
        <v>27.169224683653269</v>
      </c>
      <c r="BN46" s="27">
        <f>SUM(BE46,BI46,BM46)</f>
        <v>92.942761196833587</v>
      </c>
      <c r="BO46" s="26">
        <f>(((BN46-BN$2)/(BN$1-BN$2))*100)</f>
        <v>37.882995179615151</v>
      </c>
      <c r="BP46" s="25">
        <f>SUM(K46,Y46,AG46,AO46,BA46,BO46)</f>
        <v>147.0711506058116</v>
      </c>
      <c r="BQ46" s="24">
        <f>(((BP46-BP$2)/(BP$1-BP$2))*100)</f>
        <v>24.758491660738439</v>
      </c>
    </row>
    <row r="47" spans="1:69" s="11" customFormat="1" ht="14.4" x14ac:dyDescent="0.3">
      <c r="A47" s="11">
        <v>43</v>
      </c>
      <c r="B47" s="4" t="s">
        <v>47</v>
      </c>
      <c r="C47" s="80">
        <v>104659</v>
      </c>
      <c r="D47" s="7">
        <v>0</v>
      </c>
      <c r="E47" s="29">
        <f>(((D47-D$2)/(D$1-D$2))*100)</f>
        <v>0</v>
      </c>
      <c r="F47" s="7">
        <v>0</v>
      </c>
      <c r="G47" s="29">
        <f>(((F47-F$2)/(F$1-F$2))*100)</f>
        <v>0</v>
      </c>
      <c r="H47" s="6">
        <v>11</v>
      </c>
      <c r="I47" s="29">
        <f>(((H47-H$2)/(H$1-H$2))*100)</f>
        <v>3.8610038610038608</v>
      </c>
      <c r="J47" s="6">
        <f>SUM(E47,G47,I47)</f>
        <v>3.8610038610038608</v>
      </c>
      <c r="K47" s="33">
        <f>(((J47-J$2)/(J$1-J$2))*100)</f>
        <v>1.0292649979334052</v>
      </c>
      <c r="L47" s="2">
        <v>35</v>
      </c>
      <c r="M47" s="29">
        <f>(((L47-L$2)/(L$1-L$2))*100)</f>
        <v>0.625</v>
      </c>
      <c r="N47" s="6">
        <f>(L47/C47)*100000</f>
        <v>33.441940014714454</v>
      </c>
      <c r="O47" s="29">
        <f>(((N47-N$2)/(N$1-N$2))*100)</f>
        <v>14.004185172904258</v>
      </c>
      <c r="P47" s="2">
        <v>17</v>
      </c>
      <c r="Q47" s="29">
        <f>(((P47-P$2)/(P$1-P$2))*100)</f>
        <v>2.7108433734939759</v>
      </c>
      <c r="R47" s="6">
        <f>(P47/C47)*100000</f>
        <v>16.243228007147021</v>
      </c>
      <c r="S47" s="29">
        <f>(((R47-R$2)/(R$1-R$2))*100)</f>
        <v>44.498452786794019</v>
      </c>
      <c r="T47" s="2">
        <v>0</v>
      </c>
      <c r="U47" s="29">
        <f>(((T47-T$2)/(T$1-T$2))*100)</f>
        <v>0</v>
      </c>
      <c r="V47" s="6">
        <f>(T47/C47)*100000</f>
        <v>0</v>
      </c>
      <c r="W47" s="29">
        <f>(((V47-V$2)/(V$1-V$2))*100)</f>
        <v>0</v>
      </c>
      <c r="X47" s="29">
        <f>SUM(O47,S47,W47)</f>
        <v>58.502637959698276</v>
      </c>
      <c r="Y47" s="32">
        <f>(((X47-X$2)/(X$1-X$2))*100)</f>
        <v>26.830720226526317</v>
      </c>
      <c r="Z47" s="29">
        <v>46.66</v>
      </c>
      <c r="AA47" s="29">
        <f>100-(((Z47-Z$2)/(Z$1-Z$2))*100)</f>
        <v>46.525011066843746</v>
      </c>
      <c r="AB47" s="29">
        <v>60</v>
      </c>
      <c r="AC47" s="29">
        <f>100-(((AB47-AB$2)/(AB$1-AB$2))*100)</f>
        <v>67.289719626168221</v>
      </c>
      <c r="AD47" s="29">
        <v>60</v>
      </c>
      <c r="AE47" s="29">
        <f>100-(((AD47-AD$2)/(AD$1-AD$2))*100)</f>
        <v>87.892770819600088</v>
      </c>
      <c r="AF47" s="29">
        <f>SUM(AA47,AC47,AE47)</f>
        <v>201.70750151261205</v>
      </c>
      <c r="AG47" s="31">
        <f>(((AF47-AF$2)/(AF$1-AF$2))*100)</f>
        <v>76.803331965477241</v>
      </c>
      <c r="AH47" s="7">
        <v>0</v>
      </c>
      <c r="AI47" s="29">
        <f>(((AH47-AH$2)/(AH$1-AH$2))*100)</f>
        <v>0</v>
      </c>
      <c r="AJ47" s="2">
        <v>2</v>
      </c>
      <c r="AK47" s="29">
        <f>(((AJ47-AJ$2)/(AJ$1-AJ$2))*100)</f>
        <v>2.8571428571428572</v>
      </c>
      <c r="AL47" s="2">
        <v>1</v>
      </c>
      <c r="AM47" s="29">
        <f>(((AL47-AL$2)/(AL$1-AL$2))*100)</f>
        <v>9.0909090909090917</v>
      </c>
      <c r="AN47" s="29">
        <f>SUM(AI47,AK47,AM47)</f>
        <v>11.948051948051949</v>
      </c>
      <c r="AO47" s="30">
        <f>(((AN47-AN$2)/(AN$1-AN$2))*100)</f>
        <v>5.0521691378363549</v>
      </c>
      <c r="AP47" s="2">
        <v>0</v>
      </c>
      <c r="AQ47" s="29">
        <f>(((AP47-AP$2)/(AP$1-AP$2))*100)</f>
        <v>0</v>
      </c>
      <c r="AR47" s="6">
        <f>(AP47/C47)*100000</f>
        <v>0</v>
      </c>
      <c r="AS47" s="29">
        <f>(((AR47-AR$2)/(AR$1-AR$2))*100)</f>
        <v>0</v>
      </c>
      <c r="AT47" s="2">
        <v>0</v>
      </c>
      <c r="AU47" s="29">
        <f>(((AT47-AT$2)/(AT$1-AT$2))*100)</f>
        <v>0</v>
      </c>
      <c r="AV47" s="6">
        <f>(AT47/C47)*100000</f>
        <v>0</v>
      </c>
      <c r="AW47" s="29">
        <f>(((AV47-AV$2)/(AV$1-AV$2))*100)</f>
        <v>0</v>
      </c>
      <c r="AX47" s="2">
        <v>0</v>
      </c>
      <c r="AY47" s="29">
        <f>(((AX47-AX$2)/(AX$1-AX$2))*100)</f>
        <v>0</v>
      </c>
      <c r="AZ47" s="29">
        <f>SUM(AS47,AW47,AY47)</f>
        <v>0</v>
      </c>
      <c r="BA47" s="87">
        <f>(((AZ47-AZ$2)/(AZ$1-AZ$2))*100)</f>
        <v>0</v>
      </c>
      <c r="BB47" s="28">
        <v>30</v>
      </c>
      <c r="BC47" s="27">
        <f>(((BB47-BB$2)/(BB$1-BB$2))*100)</f>
        <v>12.280701754385964</v>
      </c>
      <c r="BD47" s="27">
        <f>(BB47/C47)*100000</f>
        <v>28.664520012612389</v>
      </c>
      <c r="BE47" s="27">
        <f>(((BD47-BD$2)/(BD$1-BD$2))*100)</f>
        <v>25.514503579327048</v>
      </c>
      <c r="BF47" s="91">
        <v>15</v>
      </c>
      <c r="BG47" s="29">
        <f>(((BF47-BF$2)/(BF$1-BF$2))*100)</f>
        <v>5.2044609665427508</v>
      </c>
      <c r="BH47" s="6">
        <f>(BF47/C47)*100000</f>
        <v>14.332260006306194</v>
      </c>
      <c r="BI47" s="27">
        <f>(((BH47-BH$2)/(BH$1-BH$2))*100)</f>
        <v>33.360272115940973</v>
      </c>
      <c r="BJ47" s="28">
        <v>5</v>
      </c>
      <c r="BK47" s="27">
        <f>(((BJ47-BJ$2)/(BJ$1-BJ$2))*100)</f>
        <v>4.0404040404040407</v>
      </c>
      <c r="BL47" s="82">
        <f>(BJ47/C47)*100000</f>
        <v>4.7774200021020645</v>
      </c>
      <c r="BM47" s="27">
        <f>(((BL47-BL$2)/(BL$1-BL$2))*100)</f>
        <v>31.748872734029248</v>
      </c>
      <c r="BN47" s="27">
        <f>SUM(BE47,BI47,BM47)</f>
        <v>90.623648429297276</v>
      </c>
      <c r="BO47" s="26">
        <f>(((BN47-BN$2)/(BN$1-BN$2))*100)</f>
        <v>36.768744770504881</v>
      </c>
      <c r="BP47" s="25">
        <f>SUM(K47,Y47,AG47,AO47,BA47,BO47)</f>
        <v>146.4842310982782</v>
      </c>
      <c r="BQ47" s="24">
        <f>(((BP47-BP$2)/(BP$1-BP$2))*100)</f>
        <v>24.595774800744035</v>
      </c>
    </row>
    <row r="48" spans="1:69" s="11" customFormat="1" ht="14.4" x14ac:dyDescent="0.3">
      <c r="A48" s="11">
        <v>44</v>
      </c>
      <c r="B48" s="4" t="s">
        <v>48</v>
      </c>
      <c r="C48" s="80">
        <v>122438</v>
      </c>
      <c r="D48" s="7">
        <v>2</v>
      </c>
      <c r="E48" s="29">
        <f>(((D48-D$2)/(D$1-D$2))*100)</f>
        <v>1.5625</v>
      </c>
      <c r="F48" s="7">
        <v>0</v>
      </c>
      <c r="G48" s="29">
        <f>(((F48-F$2)/(F$1-F$2))*100)</f>
        <v>0</v>
      </c>
      <c r="H48" s="6">
        <v>6</v>
      </c>
      <c r="I48" s="29">
        <f>(((H48-H$2)/(H$1-H$2))*100)</f>
        <v>1.9305019305019304</v>
      </c>
      <c r="J48" s="6">
        <f>SUM(E48,G48,I48)</f>
        <v>3.4930019305019302</v>
      </c>
      <c r="K48" s="33">
        <f>(((J48-J$2)/(J$1-J$2))*100)</f>
        <v>0.90627740758289044</v>
      </c>
      <c r="L48" s="2">
        <v>69</v>
      </c>
      <c r="M48" s="29">
        <f>(((L48-L$2)/(L$1-L$2))*100)</f>
        <v>2.9861111111111112</v>
      </c>
      <c r="N48" s="6">
        <f>(L48/C48)*100000</f>
        <v>56.355053169767558</v>
      </c>
      <c r="O48" s="29">
        <f>(((N48-N$2)/(N$1-N$2))*100)</f>
        <v>35.613739217578797</v>
      </c>
      <c r="P48" s="2">
        <v>9</v>
      </c>
      <c r="Q48" s="29">
        <f>(((P48-P$2)/(P$1-P$2))*100)</f>
        <v>0.30120481927710846</v>
      </c>
      <c r="R48" s="6">
        <f>(P48/C48)*100000</f>
        <v>7.3506591091001159</v>
      </c>
      <c r="S48" s="29">
        <f>(((R48-R$2)/(R$1-R$2))*100)</f>
        <v>10.961936110894655</v>
      </c>
      <c r="T48" s="2">
        <v>0</v>
      </c>
      <c r="U48" s="29">
        <f>(((T48-T$2)/(T$1-T$2))*100)</f>
        <v>0</v>
      </c>
      <c r="V48" s="6">
        <f>(T48/C48)*100000</f>
        <v>0</v>
      </c>
      <c r="W48" s="29">
        <f>(((V48-V$2)/(V$1-V$2))*100)</f>
        <v>0</v>
      </c>
      <c r="X48" s="29">
        <f>SUM(O48,S48,W48)</f>
        <v>46.575675328473451</v>
      </c>
      <c r="Y48" s="32">
        <f>(((X48-X$2)/(X$1-X$2))*100)</f>
        <v>21.28774103785592</v>
      </c>
      <c r="Z48" s="29">
        <v>23.33</v>
      </c>
      <c r="AA48" s="29">
        <f>100-(((Z48-Z$2)/(Z$1-Z$2))*100)</f>
        <v>98.162903939796379</v>
      </c>
      <c r="AB48" s="29">
        <v>51.67</v>
      </c>
      <c r="AC48" s="29">
        <f>100-(((AB48-AB$2)/(AB$1-AB$2))*100)</f>
        <v>82.859813084112147</v>
      </c>
      <c r="AD48" s="29">
        <v>76.33</v>
      </c>
      <c r="AE48" s="29">
        <f>100-(((AD48-AD$2)/(AD$1-AD$2))*100)</f>
        <v>69.951658976049217</v>
      </c>
      <c r="AF48" s="29">
        <f>SUM(AA48,AC48,AE48)</f>
        <v>250.97437599995772</v>
      </c>
      <c r="AG48" s="31">
        <f>(((AF48-AF$2)/(AF$1-AF$2))*100)</f>
        <v>97.152295214203619</v>
      </c>
      <c r="AH48" s="7">
        <v>0</v>
      </c>
      <c r="AI48" s="29">
        <f>(((AH48-AH$2)/(AH$1-AH$2))*100)</f>
        <v>0</v>
      </c>
      <c r="AJ48" s="2">
        <v>0</v>
      </c>
      <c r="AK48" s="29">
        <f>(((AJ48-AJ$2)/(AJ$1-AJ$2))*100)</f>
        <v>0</v>
      </c>
      <c r="AL48" s="2">
        <v>1</v>
      </c>
      <c r="AM48" s="29">
        <f>(((AL48-AL$2)/(AL$1-AL$2))*100)</f>
        <v>9.0909090909090917</v>
      </c>
      <c r="AN48" s="29">
        <f>SUM(AI48,AK48,AM48)</f>
        <v>9.0909090909090917</v>
      </c>
      <c r="AO48" s="30">
        <f>(((AN48-AN$2)/(AN$1-AN$2))*100)</f>
        <v>3.8440417353102698</v>
      </c>
      <c r="AP48" s="2">
        <v>1</v>
      </c>
      <c r="AQ48" s="29">
        <f>(((AP48-AP$2)/(AP$1-AP$2))*100)</f>
        <v>1.9230769230769231</v>
      </c>
      <c r="AR48" s="6">
        <f>(AP48/C48)*100000</f>
        <v>0.81673990101112404</v>
      </c>
      <c r="AS48" s="29">
        <f>(((AR48-AR$2)/(AR$1-AR$2))*100)</f>
        <v>17.696031188574356</v>
      </c>
      <c r="AT48" s="2">
        <v>0</v>
      </c>
      <c r="AU48" s="29">
        <f>(((AT48-AT$2)/(AT$1-AT$2))*100)</f>
        <v>0</v>
      </c>
      <c r="AV48" s="6">
        <f>(AT48/C48)*100000</f>
        <v>0</v>
      </c>
      <c r="AW48" s="29">
        <f>(((AV48-AV$2)/(AV$1-AV$2))*100)</f>
        <v>0</v>
      </c>
      <c r="AX48" s="2">
        <v>0</v>
      </c>
      <c r="AY48" s="29">
        <f>(((AX48-AX$2)/(AX$1-AX$2))*100)</f>
        <v>0</v>
      </c>
      <c r="AZ48" s="29">
        <f>SUM(AS48,AW48,AY48)</f>
        <v>17.696031188574356</v>
      </c>
      <c r="BA48" s="87">
        <f>(((AZ48-AZ$2)/(AZ$1-AZ$2))*100)</f>
        <v>7.5986991186648325</v>
      </c>
      <c r="BB48" s="28">
        <v>20</v>
      </c>
      <c r="BC48" s="27">
        <f>(((BB48-BB$2)/(BB$1-BB$2))*100)</f>
        <v>7.8947368421052628</v>
      </c>
      <c r="BD48" s="27">
        <f>(BB48/C48)*100000</f>
        <v>16.334798020222479</v>
      </c>
      <c r="BE48" s="27">
        <f>(((BD48-BD$2)/(BD$1-BD$2))*100)</f>
        <v>13.767863412444182</v>
      </c>
      <c r="BF48" s="91">
        <v>10</v>
      </c>
      <c r="BG48" s="29">
        <f>(((BF48-BF$2)/(BF$1-BF$2))*100)</f>
        <v>3.3457249070631967</v>
      </c>
      <c r="BH48" s="6">
        <f>(BF48/C48)*100000</f>
        <v>8.1673990101112395</v>
      </c>
      <c r="BI48" s="27">
        <f>(((BH48-BH$2)/(BH$1-BH$2))*100)</f>
        <v>18.124166234921081</v>
      </c>
      <c r="BJ48" s="28">
        <v>3</v>
      </c>
      <c r="BK48" s="27">
        <f>(((BJ48-BJ$2)/(BJ$1-BJ$2))*100)</f>
        <v>2.0202020202020203</v>
      </c>
      <c r="BL48" s="82">
        <f>(BJ48/C48)*100000</f>
        <v>2.4502197030333721</v>
      </c>
      <c r="BM48" s="27">
        <f>(((BL48-BL$2)/(BL$1-BL$2))*100)</f>
        <v>13.012510769045434</v>
      </c>
      <c r="BN48" s="27">
        <f>SUM(BE48,BI48,BM48)</f>
        <v>44.904540416410697</v>
      </c>
      <c r="BO48" s="26">
        <f>(((BN48-BN$2)/(BN$1-BN$2))*100)</f>
        <v>14.802355071553727</v>
      </c>
      <c r="BP48" s="25">
        <f>SUM(K48,Y48,AG48,AO48,BA48,BO48)</f>
        <v>145.59140958517128</v>
      </c>
      <c r="BQ48" s="24">
        <f>(((BP48-BP$2)/(BP$1-BP$2))*100)</f>
        <v>24.348250035791587</v>
      </c>
    </row>
    <row r="49" spans="1:69" s="11" customFormat="1" ht="14.4" x14ac:dyDescent="0.3">
      <c r="A49" s="11">
        <v>45</v>
      </c>
      <c r="B49" s="4" t="s">
        <v>112</v>
      </c>
      <c r="C49" s="80">
        <v>171000</v>
      </c>
      <c r="D49" s="7">
        <v>1</v>
      </c>
      <c r="E49" s="29">
        <f>(((D49-D$2)/(D$1-D$2))*100)</f>
        <v>0.78125</v>
      </c>
      <c r="F49" s="7">
        <v>0</v>
      </c>
      <c r="G49" s="29">
        <f>(((F49-F$2)/(F$1-F$2))*100)</f>
        <v>0</v>
      </c>
      <c r="H49" s="6">
        <v>16</v>
      </c>
      <c r="I49" s="29">
        <f>(((H49-H$2)/(H$1-H$2))*100)</f>
        <v>5.7915057915057915</v>
      </c>
      <c r="J49" s="6">
        <f>SUM(E49,G49,I49)</f>
        <v>6.5727557915057915</v>
      </c>
      <c r="K49" s="33">
        <f>(((J49-J$2)/(J$1-J$2))*100)</f>
        <v>1.9355424055162957</v>
      </c>
      <c r="L49" s="7">
        <v>114</v>
      </c>
      <c r="M49" s="29">
        <f>(((L49-L$2)/(L$1-L$2))*100)</f>
        <v>6.1111111111111107</v>
      </c>
      <c r="N49" s="6">
        <f>(L49/C49)*100000</f>
        <v>66.666666666666671</v>
      </c>
      <c r="O49" s="29">
        <f>(((N49-N$2)/(N$1-N$2))*100)</f>
        <v>45.338710575296524</v>
      </c>
      <c r="P49" s="2">
        <v>17</v>
      </c>
      <c r="Q49" s="29">
        <f>(((P49-P$2)/(P$1-P$2))*100)</f>
        <v>2.7108433734939759</v>
      </c>
      <c r="R49" s="6">
        <f>(P49/C49)*100000</f>
        <v>9.9415204678362574</v>
      </c>
      <c r="S49" s="29">
        <f>(((R49-R$2)/(R$1-R$2))*100)</f>
        <v>20.732843276008818</v>
      </c>
      <c r="T49" s="2">
        <v>0</v>
      </c>
      <c r="U49" s="29">
        <f>(((T49-T$2)/(T$1-T$2))*100)</f>
        <v>0</v>
      </c>
      <c r="V49" s="6">
        <f>(T49/C49)*100000</f>
        <v>0</v>
      </c>
      <c r="W49" s="29">
        <f>(((V49-V$2)/(V$1-V$2))*100)</f>
        <v>0</v>
      </c>
      <c r="X49" s="29">
        <f>SUM(O49,S49,W49)</f>
        <v>66.071553851305339</v>
      </c>
      <c r="Y49" s="32">
        <f>(((X49-X$2)/(X$1-X$2))*100)</f>
        <v>30.348325216596294</v>
      </c>
      <c r="Z49" s="29">
        <v>23.33</v>
      </c>
      <c r="AA49" s="29">
        <f>100-(((Z49-Z$2)/(Z$1-Z$2))*100)</f>
        <v>98.162903939796379</v>
      </c>
      <c r="AB49" s="29">
        <v>65</v>
      </c>
      <c r="AC49" s="29">
        <f>100-(((AB49-AB$2)/(AB$1-AB$2))*100)</f>
        <v>57.943925233644862</v>
      </c>
      <c r="AD49" s="29">
        <v>76.33</v>
      </c>
      <c r="AE49" s="29">
        <f>100-(((AD49-AD$2)/(AD$1-AD$2))*100)</f>
        <v>69.951658976049217</v>
      </c>
      <c r="AF49" s="29">
        <f>SUM(AA49,AC49,AE49)</f>
        <v>226.05848814949047</v>
      </c>
      <c r="AG49" s="31">
        <f>(((AF49-AF$2)/(AF$1-AF$2))*100)</f>
        <v>86.861151490264447</v>
      </c>
      <c r="AH49" s="7">
        <v>0</v>
      </c>
      <c r="AI49" s="29">
        <f>(((AH49-AH$2)/(AH$1-AH$2))*100)</f>
        <v>0</v>
      </c>
      <c r="AJ49" s="2">
        <v>1</v>
      </c>
      <c r="AK49" s="29">
        <f>(((AJ49-AJ$2)/(AJ$1-AJ$2))*100)</f>
        <v>1.4285714285714286</v>
      </c>
      <c r="AL49" s="2">
        <v>0</v>
      </c>
      <c r="AM49" s="29">
        <f>(((AL49-AL$2)/(AL$1-AL$2))*100)</f>
        <v>0</v>
      </c>
      <c r="AN49" s="29">
        <f>SUM(AI49,AK49,AM49)</f>
        <v>1.4285714285714286</v>
      </c>
      <c r="AO49" s="30">
        <f>(((AN49-AN$2)/(AN$1-AN$2))*100)</f>
        <v>0.60406370126304243</v>
      </c>
      <c r="AP49" s="2">
        <v>0</v>
      </c>
      <c r="AQ49" s="29">
        <f>(((AP49-AP$2)/(AP$1-AP$2))*100)</f>
        <v>0</v>
      </c>
      <c r="AR49" s="6">
        <f>(AP49/C49)*100000</f>
        <v>0</v>
      </c>
      <c r="AS49" s="29">
        <f>(((AR49-AR$2)/(AR$1-AR$2))*100)</f>
        <v>0</v>
      </c>
      <c r="AT49" s="2">
        <v>0</v>
      </c>
      <c r="AU49" s="29">
        <f>(((AT49-AT$2)/(AT$1-AT$2))*100)</f>
        <v>0</v>
      </c>
      <c r="AV49" s="6">
        <f>(AT49/C49)*100000</f>
        <v>0</v>
      </c>
      <c r="AW49" s="29">
        <f>(((AV49-AV$2)/(AV$1-AV$2))*100)</f>
        <v>0</v>
      </c>
      <c r="AX49" s="2">
        <v>0</v>
      </c>
      <c r="AY49" s="29">
        <f>(((AX49-AX$2)/(AX$1-AX$2))*100)</f>
        <v>0</v>
      </c>
      <c r="AZ49" s="29">
        <f>SUM(AS49,AW49,AY49)</f>
        <v>0</v>
      </c>
      <c r="BA49" s="87">
        <f>(((AZ49-AZ$2)/(AZ$1-AZ$2))*100)</f>
        <v>0</v>
      </c>
      <c r="BB49" s="28">
        <v>40</v>
      </c>
      <c r="BC49" s="27">
        <f>(((BB49-BB$2)/(BB$1-BB$2))*100)</f>
        <v>16.666666666666664</v>
      </c>
      <c r="BD49" s="27">
        <f>(BB49/C49)*100000</f>
        <v>23.391812865497077</v>
      </c>
      <c r="BE49" s="27">
        <f>(((BD49-BD$2)/(BD$1-BD$2))*100)</f>
        <v>20.491146718503803</v>
      </c>
      <c r="BF49" s="91">
        <v>20</v>
      </c>
      <c r="BG49" s="29">
        <f>(((BF49-BF$2)/(BF$1-BF$2))*100)</f>
        <v>7.0631970260223049</v>
      </c>
      <c r="BH49" s="6">
        <f>(BF49/C49)*100000</f>
        <v>11.695906432748538</v>
      </c>
      <c r="BI49" s="27">
        <f>(((BH49-BH$2)/(BH$1-BH$2))*100)</f>
        <v>26.844673108709223</v>
      </c>
      <c r="BJ49" s="28">
        <v>5</v>
      </c>
      <c r="BK49" s="27">
        <f>(((BJ49-BJ$2)/(BJ$1-BJ$2))*100)</f>
        <v>4.0404040404040407</v>
      </c>
      <c r="BL49" s="82">
        <f>(BJ49/C49)*100000</f>
        <v>2.9239766081871346</v>
      </c>
      <c r="BM49" s="27">
        <f>(((BL49-BL$2)/(BL$1-BL$2))*100)</f>
        <v>16.826742342461625</v>
      </c>
      <c r="BN49" s="27">
        <f>SUM(BE49,BI49,BM49)</f>
        <v>64.162562169674658</v>
      </c>
      <c r="BO49" s="26">
        <f>(((BN49-BN$2)/(BN$1-BN$2))*100)</f>
        <v>24.055142998733714</v>
      </c>
      <c r="BP49" s="25">
        <f>SUM(K49,Y49,AG49,AO49,BA49,BO49)</f>
        <v>143.8042258123738</v>
      </c>
      <c r="BQ49" s="24">
        <f>(((BP49-BP$2)/(BP$1-BP$2))*100)</f>
        <v>23.852773351152663</v>
      </c>
    </row>
    <row r="50" spans="1:69" s="11" customFormat="1" ht="14.4" x14ac:dyDescent="0.3">
      <c r="A50" s="11">
        <v>46</v>
      </c>
      <c r="B50" s="4" t="s">
        <v>113</v>
      </c>
      <c r="C50" s="80">
        <v>181227</v>
      </c>
      <c r="D50" s="7">
        <v>0</v>
      </c>
      <c r="E50" s="29">
        <f>(((D50-D$2)/(D$1-D$2))*100)</f>
        <v>0</v>
      </c>
      <c r="F50" s="7">
        <v>0</v>
      </c>
      <c r="G50" s="29">
        <f>(((F50-F$2)/(F$1-F$2))*100)</f>
        <v>0</v>
      </c>
      <c r="H50" s="6">
        <v>20</v>
      </c>
      <c r="I50" s="29">
        <f>(((H50-H$2)/(H$1-H$2))*100)</f>
        <v>7.3359073359073363</v>
      </c>
      <c r="J50" s="6">
        <f>SUM(E50,G50,I50)</f>
        <v>7.3359073359073363</v>
      </c>
      <c r="K50" s="33">
        <f>(((J50-J$2)/(J$1-J$2))*100)</f>
        <v>2.1905904412431827</v>
      </c>
      <c r="L50" s="7">
        <v>72</v>
      </c>
      <c r="M50" s="29">
        <f>(((L50-L$2)/(L$1-L$2))*100)</f>
        <v>3.1944444444444442</v>
      </c>
      <c r="N50" s="6">
        <f>(L50/C50)*100000</f>
        <v>39.729179426906583</v>
      </c>
      <c r="O50" s="29">
        <f>(((N50-N$2)/(N$1-N$2))*100)</f>
        <v>19.933734726043479</v>
      </c>
      <c r="P50" s="2">
        <v>15</v>
      </c>
      <c r="Q50" s="29">
        <f>(((P50-P$2)/(P$1-P$2))*100)</f>
        <v>2.1084337349397591</v>
      </c>
      <c r="R50" s="6">
        <f>(P50/C50)*100000</f>
        <v>8.2769123806055394</v>
      </c>
      <c r="S50" s="29">
        <f>(((R50-R$2)/(R$1-R$2))*100)</f>
        <v>14.455112114599331</v>
      </c>
      <c r="T50" s="2">
        <v>1</v>
      </c>
      <c r="U50" s="29">
        <f>(((T50-T$2)/(T$1-T$2))*100)</f>
        <v>0.60606060606060608</v>
      </c>
      <c r="V50" s="6">
        <f>(T50/C50)*100000</f>
        <v>0.55179415870703596</v>
      </c>
      <c r="W50" s="29">
        <f>(((V50-V$2)/(V$1-V$2))*100)</f>
        <v>10.540316840205929</v>
      </c>
      <c r="X50" s="29">
        <f>SUM(O50,S50,W50)</f>
        <v>44.929163680848745</v>
      </c>
      <c r="Y50" s="32">
        <f>(((X50-X$2)/(X$1-X$2))*100)</f>
        <v>20.522535337219807</v>
      </c>
      <c r="Z50" s="29">
        <v>36.67</v>
      </c>
      <c r="AA50" s="29">
        <f>100-(((Z50-Z$2)/(Z$1-Z$2))*100)</f>
        <v>68.636564851704293</v>
      </c>
      <c r="AB50" s="29">
        <v>65.67</v>
      </c>
      <c r="AC50" s="29">
        <f>100-(((AB50-AB$2)/(AB$1-AB$2))*100)</f>
        <v>56.691588785046726</v>
      </c>
      <c r="AD50" s="29">
        <v>98.33</v>
      </c>
      <c r="AE50" s="29">
        <f>100-(((AD50-AD$2)/(AD$1-AD$2))*100)</f>
        <v>45.781147000659203</v>
      </c>
      <c r="AF50" s="29">
        <f>SUM(AA50,AC50,AE50)</f>
        <v>171.10930063741023</v>
      </c>
      <c r="AG50" s="31">
        <f>(((AF50-AF$2)/(AF$1-AF$2))*100)</f>
        <v>64.165191804047737</v>
      </c>
      <c r="AH50" s="7">
        <v>0</v>
      </c>
      <c r="AI50" s="29">
        <f>(((AH50-AH$2)/(AH$1-AH$2))*100)</f>
        <v>0</v>
      </c>
      <c r="AJ50" s="2">
        <v>6</v>
      </c>
      <c r="AK50" s="29">
        <f>(((AJ50-AJ$2)/(AJ$1-AJ$2))*100)</f>
        <v>8.5714285714285712</v>
      </c>
      <c r="AL50" s="2">
        <v>2</v>
      </c>
      <c r="AM50" s="29">
        <f>(((AL50-AL$2)/(AL$1-AL$2))*100)</f>
        <v>18.181818181818183</v>
      </c>
      <c r="AN50" s="29">
        <f>SUM(AI50,AK50,AM50)</f>
        <v>26.753246753246756</v>
      </c>
      <c r="AO50" s="30">
        <f>(((AN50-AN$2)/(AN$1-AN$2))*100)</f>
        <v>11.312465678198794</v>
      </c>
      <c r="AP50" s="2">
        <v>2</v>
      </c>
      <c r="AQ50" s="29">
        <f>(((AP50-AP$2)/(AP$1-AP$2))*100)</f>
        <v>3.8461538461538463</v>
      </c>
      <c r="AR50" s="6">
        <f>(AP50/C50)*100000</f>
        <v>1.1035883174140719</v>
      </c>
      <c r="AS50" s="29">
        <f>(((AR50-AR$2)/(AR$1-AR$2))*100)</f>
        <v>23.911080210638229</v>
      </c>
      <c r="AT50" s="2">
        <v>0</v>
      </c>
      <c r="AU50" s="29">
        <f>(((AT50-AT$2)/(AT$1-AT$2))*100)</f>
        <v>0</v>
      </c>
      <c r="AV50" s="6">
        <f>(AT50/C50)*100000</f>
        <v>0</v>
      </c>
      <c r="AW50" s="29">
        <f>(((AV50-AV$2)/(AV$1-AV$2))*100)</f>
        <v>0</v>
      </c>
      <c r="AX50" s="2">
        <v>0</v>
      </c>
      <c r="AY50" s="29">
        <f>(((AX50-AX$2)/(AX$1-AX$2))*100)</f>
        <v>0</v>
      </c>
      <c r="AZ50" s="29">
        <f>SUM(AS50,AW50,AY50)</f>
        <v>23.911080210638229</v>
      </c>
      <c r="BA50" s="87">
        <f>(((AZ50-AZ$2)/(AZ$1-AZ$2))*100)</f>
        <v>10.267449361199875</v>
      </c>
      <c r="BB50" s="28">
        <v>60</v>
      </c>
      <c r="BC50" s="27">
        <f>(((BB50-BB$2)/(BB$1-BB$2))*100)</f>
        <v>25.438596491228072</v>
      </c>
      <c r="BD50" s="27">
        <f>(BB50/C50)*100000</f>
        <v>33.107649522422157</v>
      </c>
      <c r="BE50" s="27">
        <f>(((BD50-BD$2)/(BD$1-BD$2))*100)</f>
        <v>29.747514153191375</v>
      </c>
      <c r="BF50" s="91">
        <v>25</v>
      </c>
      <c r="BG50" s="29">
        <f>(((BF50-BF$2)/(BF$1-BF$2))*100)</f>
        <v>8.921933085501859</v>
      </c>
      <c r="BH50" s="6">
        <f>(BF50/C50)*100000</f>
        <v>13.794853967675897</v>
      </c>
      <c r="BI50" s="27">
        <f>(((BH50-BH$2)/(BH$1-BH$2))*100)</f>
        <v>32.032103433674749</v>
      </c>
      <c r="BJ50" s="28">
        <v>7</v>
      </c>
      <c r="BK50" s="27">
        <f>(((BJ50-BJ$2)/(BJ$1-BJ$2))*100)</f>
        <v>6.0606060606060606</v>
      </c>
      <c r="BL50" s="82">
        <f>(BJ50/C50)*100000</f>
        <v>3.8625591109492512</v>
      </c>
      <c r="BM50" s="27">
        <f>(((BL50-BL$2)/(BL$1-BL$2))*100)</f>
        <v>24.383299254554199</v>
      </c>
      <c r="BN50" s="27">
        <f>SUM(BE50,BI50,BM50)</f>
        <v>86.162916841420326</v>
      </c>
      <c r="BO50" s="26">
        <f>(((BN50-BN$2)/(BN$1-BN$2))*100)</f>
        <v>34.625523420383445</v>
      </c>
      <c r="BP50" s="25">
        <f>SUM(K50,Y50,AG50,AO50,BA50,BO50)</f>
        <v>143.08375604229286</v>
      </c>
      <c r="BQ50" s="24">
        <f>(((BP50-BP$2)/(BP$1-BP$2))*100)</f>
        <v>23.653031176623234</v>
      </c>
    </row>
    <row r="51" spans="1:69" s="11" customFormat="1" ht="14.4" x14ac:dyDescent="0.3">
      <c r="A51" s="11">
        <v>47</v>
      </c>
      <c r="B51" s="4" t="s">
        <v>49</v>
      </c>
      <c r="C51" s="80">
        <v>272432</v>
      </c>
      <c r="D51" s="2">
        <v>4</v>
      </c>
      <c r="E51" s="29">
        <f>(((D51-D$2)/(D$1-D$2))*100)</f>
        <v>3.125</v>
      </c>
      <c r="F51" s="2">
        <v>1</v>
      </c>
      <c r="G51" s="29">
        <f>(((F51-F$2)/(F$1-F$2))*100)</f>
        <v>5.2631578947368416</v>
      </c>
      <c r="H51" s="6">
        <v>38</v>
      </c>
      <c r="I51" s="29">
        <f>(((H51-H$2)/(H$1-H$2))*100)</f>
        <v>14.285714285714285</v>
      </c>
      <c r="J51" s="6">
        <f>SUM(E51,G51,I51)</f>
        <v>22.673872180451127</v>
      </c>
      <c r="K51" s="33">
        <f>(((J51-J$2)/(J$1-J$2))*100)</f>
        <v>7.3165943579575563</v>
      </c>
      <c r="L51" s="2">
        <v>106</v>
      </c>
      <c r="M51" s="29">
        <f>(((L51-L$2)/(L$1-L$2))*100)</f>
        <v>5.5555555555555554</v>
      </c>
      <c r="N51" s="6">
        <f>(L51/C51)*100000</f>
        <v>38.908791918717327</v>
      </c>
      <c r="O51" s="29">
        <f>(((N51-N$2)/(N$1-N$2))*100)</f>
        <v>19.16002021261945</v>
      </c>
      <c r="P51" s="2">
        <v>27</v>
      </c>
      <c r="Q51" s="29">
        <f>(((P51-P$2)/(P$1-P$2))*100)</f>
        <v>5.7228915662650603</v>
      </c>
      <c r="R51" s="6">
        <f>(P51/C51)*100000</f>
        <v>9.9107300170317725</v>
      </c>
      <c r="S51" s="29">
        <f>(((R51-R$2)/(R$1-R$2))*100)</f>
        <v>20.616723347256862</v>
      </c>
      <c r="T51" s="2">
        <v>4</v>
      </c>
      <c r="U51" s="29">
        <f>(((T51-T$2)/(T$1-T$2))*100)</f>
        <v>2.4242424242424243</v>
      </c>
      <c r="V51" s="6">
        <f>(T51/C51)*100000</f>
        <v>1.468256298819522</v>
      </c>
      <c r="W51" s="29">
        <f>(((V51-V$2)/(V$1-V$2))*100)</f>
        <v>28.046484994420627</v>
      </c>
      <c r="X51" s="29">
        <f>SUM(O51,S51,W51)</f>
        <v>67.823228554296932</v>
      </c>
      <c r="Y51" s="32">
        <f>(((X51-X$2)/(X$1-X$2))*100)</f>
        <v>31.162404770982029</v>
      </c>
      <c r="Z51" s="29">
        <v>35</v>
      </c>
      <c r="AA51" s="29">
        <f>100-(((Z51-Z$2)/(Z$1-Z$2))*100)</f>
        <v>72.332890659583896</v>
      </c>
      <c r="AB51" s="29">
        <v>84.5</v>
      </c>
      <c r="AC51" s="29">
        <f>100-(((AB51-AB$2)/(AB$1-AB$2))*100)</f>
        <v>21.495327102803742</v>
      </c>
      <c r="AD51" s="29">
        <v>87.8</v>
      </c>
      <c r="AE51" s="29">
        <f>100-(((AD51-AD$2)/(AD$1-AD$2))*100)</f>
        <v>57.350032959789061</v>
      </c>
      <c r="AF51" s="29">
        <f>SUM(AA51,AC51,AE51)</f>
        <v>151.1782507221767</v>
      </c>
      <c r="AG51" s="31">
        <f>(((AF51-AF$2)/(AF$1-AF$2))*100)</f>
        <v>55.932962614477546</v>
      </c>
      <c r="AH51" s="2">
        <v>1</v>
      </c>
      <c r="AI51" s="29">
        <f>(((AH51-AH$2)/(AH$1-AH$2))*100)</f>
        <v>3.0303030303030303</v>
      </c>
      <c r="AJ51" s="2">
        <v>3</v>
      </c>
      <c r="AK51" s="29">
        <f>(((AJ51-AJ$2)/(AJ$1-AJ$2))*100)</f>
        <v>4.2857142857142856</v>
      </c>
      <c r="AL51" s="2">
        <v>0</v>
      </c>
      <c r="AM51" s="29">
        <f>(((AL51-AL$2)/(AL$1-AL$2))*100)</f>
        <v>0</v>
      </c>
      <c r="AN51" s="29">
        <f>SUM(AI51,AK51,AM51)</f>
        <v>7.3160173160173159</v>
      </c>
      <c r="AO51" s="30">
        <f>(((AN51-AN$2)/(AN$1-AN$2))*100)</f>
        <v>3.0935383488925501</v>
      </c>
      <c r="AP51" s="2">
        <v>1</v>
      </c>
      <c r="AQ51" s="29">
        <f>(((AP51-AP$2)/(AP$1-AP$2))*100)</f>
        <v>1.9230769230769231</v>
      </c>
      <c r="AR51" s="6">
        <f>(AP51/C51)*100000</f>
        <v>0.36706407470488051</v>
      </c>
      <c r="AS51" s="29">
        <f>(((AR51-AR$2)/(AR$1-AR$2))*100)</f>
        <v>7.9530549519390785</v>
      </c>
      <c r="AT51" s="2">
        <v>606</v>
      </c>
      <c r="AU51" s="29">
        <f>(((AT51-AT$2)/(AT$1-AT$2))*100)</f>
        <v>4.583194047595638E-2</v>
      </c>
      <c r="AV51" s="6">
        <f>(AT51/C51)*100000</f>
        <v>222.44082927115755</v>
      </c>
      <c r="AW51" s="29">
        <f>(((AV51-AV$2)/(AV$1-AV$2))*100)</f>
        <v>0.57642440160317077</v>
      </c>
      <c r="AX51" s="2">
        <v>10</v>
      </c>
      <c r="AY51" s="29">
        <f>(((AX51-AX$2)/(AX$1-AX$2))*100)</f>
        <v>0.48756704046806437</v>
      </c>
      <c r="AZ51" s="29">
        <f>SUM(AS51,AW51,AY51)</f>
        <v>9.0170463940103147</v>
      </c>
      <c r="BA51" s="87">
        <f>(((AZ51-AZ$2)/(AZ$1-AZ$2))*100)</f>
        <v>3.8719316075440351</v>
      </c>
      <c r="BB51" s="28">
        <v>36</v>
      </c>
      <c r="BC51" s="27">
        <f>(((BB51-BB$2)/(BB$1-BB$2))*100)</f>
        <v>14.912280701754385</v>
      </c>
      <c r="BD51" s="27">
        <f>(BB51/C51)*100000</f>
        <v>13.214306689375698</v>
      </c>
      <c r="BE51" s="27">
        <f>(((BD51-BD$2)/(BD$1-BD$2))*100)</f>
        <v>10.794942463378279</v>
      </c>
      <c r="BF51" s="91">
        <v>60</v>
      </c>
      <c r="BG51" s="29">
        <f>(((BF51-BF$2)/(BF$1-BF$2))*100)</f>
        <v>21.933085501858738</v>
      </c>
      <c r="BH51" s="6">
        <f>(BF51/C51)*100000</f>
        <v>22.02384448229283</v>
      </c>
      <c r="BI51" s="27">
        <f>(((BH51-BH$2)/(BH$1-BH$2))*100)</f>
        <v>52.369588877709418</v>
      </c>
      <c r="BJ51" s="28">
        <v>15</v>
      </c>
      <c r="BK51" s="27">
        <f>(((BJ51-BJ$2)/(BJ$1-BJ$2))*100)</f>
        <v>14.14141414141414</v>
      </c>
      <c r="BL51" s="82">
        <f>(BJ51/C51)*100000</f>
        <v>5.5059611205732075</v>
      </c>
      <c r="BM51" s="27">
        <f>(((BL51-BL$2)/(BL$1-BL$2))*100)</f>
        <v>37.614379930600201</v>
      </c>
      <c r="BN51" s="27">
        <f>SUM(BE51,BI51,BM51)</f>
        <v>100.77891127168789</v>
      </c>
      <c r="BO51" s="26">
        <f>(((BN51-BN$2)/(BN$1-BN$2))*100)</f>
        <v>41.647983906761731</v>
      </c>
      <c r="BP51" s="25">
        <f>SUM(K51,Y51,AG51,AO51,BA51,BO51)</f>
        <v>143.02541560661544</v>
      </c>
      <c r="BQ51" s="24">
        <f>(((BP51-BP$2)/(BP$1-BP$2))*100)</f>
        <v>23.636856944241639</v>
      </c>
    </row>
    <row r="52" spans="1:69" s="11" customFormat="1" ht="14.4" x14ac:dyDescent="0.3">
      <c r="A52" s="11">
        <v>48</v>
      </c>
      <c r="B52" s="4" t="s">
        <v>50</v>
      </c>
      <c r="C52" s="80">
        <v>162738</v>
      </c>
      <c r="D52" s="72">
        <v>1</v>
      </c>
      <c r="E52" s="73">
        <f>(((D52-D$2)/(D$1-D$2))*100)</f>
        <v>0.78125</v>
      </c>
      <c r="F52" s="72">
        <v>0</v>
      </c>
      <c r="G52" s="73">
        <f>(((F52-F$2)/(F$1-F$2))*100)</f>
        <v>0</v>
      </c>
      <c r="H52" s="74">
        <v>12</v>
      </c>
      <c r="I52" s="73">
        <f>(((H52-H$2)/(H$1-H$2))*100)</f>
        <v>4.2471042471042466</v>
      </c>
      <c r="J52" s="74">
        <f>SUM(E52,G52,I52)</f>
        <v>5.0283542471042466</v>
      </c>
      <c r="K52" s="33">
        <f>(((J52-J$2)/(J$1-J$2))*100)</f>
        <v>1.4193977640452835</v>
      </c>
      <c r="L52" s="72">
        <v>48</v>
      </c>
      <c r="M52" s="29">
        <f>(((L52-L$2)/(L$1-L$2))*100)</f>
        <v>1.5277777777777777</v>
      </c>
      <c r="N52" s="74">
        <f>(L52/C52)*100000</f>
        <v>29.495262323489293</v>
      </c>
      <c r="O52" s="73">
        <f>(((N52-N$2)/(N$1-N$2))*100)</f>
        <v>10.282039505123922</v>
      </c>
      <c r="P52" s="75">
        <v>24</v>
      </c>
      <c r="Q52" s="73">
        <f>(((P52-P$2)/(P$1-P$2))*100)</f>
        <v>4.8192771084337354</v>
      </c>
      <c r="R52" s="74">
        <f>(P52/C52)*100000</f>
        <v>14.747631161744646</v>
      </c>
      <c r="S52" s="73">
        <f>(((R52-R$2)/(R$1-R$2))*100)</f>
        <v>38.858113181747456</v>
      </c>
      <c r="T52" s="75">
        <v>0</v>
      </c>
      <c r="U52" s="73">
        <f>(((T52-T$2)/(T$1-T$2))*100)</f>
        <v>0</v>
      </c>
      <c r="V52" s="74">
        <f>(T52/C52)*100000</f>
        <v>0</v>
      </c>
      <c r="W52" s="73">
        <f>(((V52-V$2)/(V$1-V$2))*100)</f>
        <v>0</v>
      </c>
      <c r="X52" s="73">
        <f>SUM(O52,S52,W52)</f>
        <v>49.140152686871374</v>
      </c>
      <c r="Y52" s="32">
        <f>(((X52-X$2)/(X$1-X$2))*100)</f>
        <v>22.479565399760233</v>
      </c>
      <c r="Z52" s="73">
        <v>26.25</v>
      </c>
      <c r="AA52" s="73">
        <f>100-(((Z52-Z$2)/(Z$1-Z$2))*100)</f>
        <v>91.699867197875164</v>
      </c>
      <c r="AB52" s="73">
        <v>60</v>
      </c>
      <c r="AC52" s="73">
        <f>100-(((AB52-AB$2)/(AB$1-AB$2))*100)</f>
        <v>67.289719626168221</v>
      </c>
      <c r="AD52" s="73">
        <v>50</v>
      </c>
      <c r="AE52" s="73">
        <f>100-(((AD52-AD$2)/(AD$1-AD$2))*100)</f>
        <v>98.879367172050095</v>
      </c>
      <c r="AF52" s="73">
        <f>SUM(AA52,AC52,AE52)</f>
        <v>257.86895399609347</v>
      </c>
      <c r="AG52" s="31">
        <f>(((AF52-AF$2)/(AF$1-AF$2))*100)</f>
        <v>100</v>
      </c>
      <c r="AH52" s="72">
        <v>0</v>
      </c>
      <c r="AI52" s="73">
        <f>(((AH52-AH$2)/(AH$1-AH$2))*100)</f>
        <v>0</v>
      </c>
      <c r="AJ52" s="75">
        <v>1</v>
      </c>
      <c r="AK52" s="73">
        <f>(((AJ52-AJ$2)/(AJ$1-AJ$2))*100)</f>
        <v>1.4285714285714286</v>
      </c>
      <c r="AL52" s="75">
        <v>0</v>
      </c>
      <c r="AM52" s="73">
        <f>(((AL52-AL$2)/(AL$1-AL$2))*100)</f>
        <v>0</v>
      </c>
      <c r="AN52" s="73">
        <f>SUM(AI52,AK52,AM52)</f>
        <v>1.4285714285714286</v>
      </c>
      <c r="AO52" s="30">
        <f>(((AN52-AN$2)/(AN$1-AN$2))*100)</f>
        <v>0.60406370126304243</v>
      </c>
      <c r="AP52" s="75">
        <v>0</v>
      </c>
      <c r="AQ52" s="73">
        <f>(((AP52-AP$2)/(AP$1-AP$2))*100)</f>
        <v>0</v>
      </c>
      <c r="AR52" s="74">
        <f>(AP52/C52)*100000</f>
        <v>0</v>
      </c>
      <c r="AS52" s="73">
        <f>(((AR52-AR$2)/(AR$1-AR$2))*100)</f>
        <v>0</v>
      </c>
      <c r="AT52" s="75">
        <v>0</v>
      </c>
      <c r="AU52" s="73">
        <f>(((AT52-AT$2)/(AT$1-AT$2))*100)</f>
        <v>0</v>
      </c>
      <c r="AV52" s="74">
        <f>(AT52/C52)*100000</f>
        <v>0</v>
      </c>
      <c r="AW52" s="29">
        <f>(((AV52-AV$2)/(AV$1-AV$2))*100)</f>
        <v>0</v>
      </c>
      <c r="AX52" s="75">
        <v>0</v>
      </c>
      <c r="AY52" s="73">
        <f>(((AX52-AX$2)/(AX$1-AX$2))*100)</f>
        <v>0</v>
      </c>
      <c r="AZ52" s="29">
        <f>SUM(AS52,AW52,AY52)</f>
        <v>0</v>
      </c>
      <c r="BA52" s="87">
        <f>(((AZ52-AZ$2)/(AZ$1-AZ$2))*100)</f>
        <v>0</v>
      </c>
      <c r="BB52" s="76">
        <v>40</v>
      </c>
      <c r="BC52" s="77">
        <f>(((BB52-BB$2)/(BB$1-BB$2))*100)</f>
        <v>16.666666666666664</v>
      </c>
      <c r="BD52" s="77">
        <f>(BB52/C52)*100000</f>
        <v>24.579385269574409</v>
      </c>
      <c r="BE52" s="77">
        <f>(((BD52-BD$2)/(BD$1-BD$2))*100)</f>
        <v>21.622557930486245</v>
      </c>
      <c r="BF52" s="92">
        <v>13</v>
      </c>
      <c r="BG52" s="73">
        <f>(((BF52-BF$2)/(BF$1-BF$2))*100)</f>
        <v>4.4609665427509295</v>
      </c>
      <c r="BH52" s="74">
        <f>(BF52/C52)*100000</f>
        <v>7.9883002126116818</v>
      </c>
      <c r="BI52" s="77">
        <f>(((BH52-BH$2)/(BH$1-BH$2))*100)</f>
        <v>17.681533668906884</v>
      </c>
      <c r="BJ52" s="76">
        <v>4</v>
      </c>
      <c r="BK52" s="77">
        <f>(((BJ52-BJ$2)/(BJ$1-BJ$2))*100)</f>
        <v>3.0303030303030303</v>
      </c>
      <c r="BL52" s="86">
        <f>(BJ52/C52)*100000</f>
        <v>2.4579385269574408</v>
      </c>
      <c r="BM52" s="77">
        <f>(((BL52-BL$2)/(BL$1-BL$2))*100)</f>
        <v>13.074655260451355</v>
      </c>
      <c r="BN52" s="77">
        <f>SUM(BE52,BI52,BM52)</f>
        <v>52.378746859844483</v>
      </c>
      <c r="BO52" s="26">
        <f>(((BN52-BN$2)/(BN$1-BN$2))*100)</f>
        <v>18.393442880629127</v>
      </c>
      <c r="BP52" s="78">
        <f>SUM(K52,Y52,AG52,AO52,BA52,BO52)</f>
        <v>142.89646974569769</v>
      </c>
      <c r="BQ52" s="24">
        <f>(((BP52-BP$2)/(BP$1-BP$2))*100)</f>
        <v>23.601108148489409</v>
      </c>
    </row>
    <row r="53" spans="1:69" s="11" customFormat="1" ht="14.4" x14ac:dyDescent="0.3">
      <c r="A53" s="11">
        <v>49</v>
      </c>
      <c r="B53" s="4" t="s">
        <v>51</v>
      </c>
      <c r="C53" s="80">
        <v>593085</v>
      </c>
      <c r="D53" s="2">
        <v>3</v>
      </c>
      <c r="E53" s="29">
        <f>(((D53-D$2)/(D$1-D$2))*100)</f>
        <v>2.34375</v>
      </c>
      <c r="F53" s="2">
        <v>0</v>
      </c>
      <c r="G53" s="29">
        <f>(((F53-F$2)/(F$1-F$2))*100)</f>
        <v>0</v>
      </c>
      <c r="H53" s="6">
        <v>42</v>
      </c>
      <c r="I53" s="29">
        <f>(((H53-H$2)/(H$1-H$2))*100)</f>
        <v>15.83011583011583</v>
      </c>
      <c r="J53" s="6">
        <f>SUM(E53,G53,I53)</f>
        <v>18.17386583011583</v>
      </c>
      <c r="K53" s="33">
        <f>(((J53-J$2)/(J$1-J$2))*100)</f>
        <v>5.8126757865661256</v>
      </c>
      <c r="L53" s="2">
        <v>281</v>
      </c>
      <c r="M53" s="29">
        <f>(((L53-L$2)/(L$1-L$2))*100)</f>
        <v>17.708333333333336</v>
      </c>
      <c r="N53" s="6">
        <f>(L53/C53)*100000</f>
        <v>47.379380695853037</v>
      </c>
      <c r="O53" s="29">
        <f>(((N53-N$2)/(N$1-N$2))*100)</f>
        <v>27.148705326294632</v>
      </c>
      <c r="P53" s="2">
        <v>63</v>
      </c>
      <c r="Q53" s="29">
        <f>(((P53-P$2)/(P$1-P$2))*100)</f>
        <v>16.566265060240966</v>
      </c>
      <c r="R53" s="6">
        <f>(P53/C53)*100000</f>
        <v>10.622423430031109</v>
      </c>
      <c r="S53" s="29">
        <f>(((R53-R$2)/(R$1-R$2))*100)</f>
        <v>23.3007304420371</v>
      </c>
      <c r="T53" s="2">
        <v>5</v>
      </c>
      <c r="U53" s="29">
        <f>(((T53-T$2)/(T$1-T$2))*100)</f>
        <v>3.0303030303030303</v>
      </c>
      <c r="V53" s="6">
        <f>(T53/C53)*100000</f>
        <v>0.84304947857389756</v>
      </c>
      <c r="W53" s="29">
        <f>(((V53-V$2)/(V$1-V$2))*100)</f>
        <v>16.103846834770732</v>
      </c>
      <c r="X53" s="29">
        <f>SUM(O53,S53,W53)</f>
        <v>66.55328260310246</v>
      </c>
      <c r="Y53" s="32">
        <f>(((X53-X$2)/(X$1-X$2))*100)</f>
        <v>30.572205556323777</v>
      </c>
      <c r="Z53" s="29">
        <v>63.31</v>
      </c>
      <c r="AA53" s="29">
        <f>100-(((Z53-Z$2)/(Z$1-Z$2))*100)</f>
        <v>9.6724214254094818</v>
      </c>
      <c r="AB53" s="29">
        <v>72.5</v>
      </c>
      <c r="AC53" s="29">
        <f>100-(((AB53-AB$2)/(AB$1-AB$2))*100)</f>
        <v>43.925233644859816</v>
      </c>
      <c r="AD53" s="29">
        <v>88.56</v>
      </c>
      <c r="AE53" s="29">
        <f>100-(((AD53-AD$2)/(AD$1-AD$2))*100)</f>
        <v>56.515051637002856</v>
      </c>
      <c r="AF53" s="29">
        <f>SUM(AA53,AC53,AE53)</f>
        <v>110.11270670727215</v>
      </c>
      <c r="AG53" s="31">
        <f>(((AF53-AF$2)/(AF$1-AF$2))*100)</f>
        <v>38.971439184309773</v>
      </c>
      <c r="AH53" s="2">
        <v>21</v>
      </c>
      <c r="AI53" s="29">
        <f>(((AH53-AH$2)/(AH$1-AH$2))*100)</f>
        <v>63.636363636363633</v>
      </c>
      <c r="AJ53" s="2">
        <v>1</v>
      </c>
      <c r="AK53" s="29">
        <f>(((AJ53-AJ$2)/(AJ$1-AJ$2))*100)</f>
        <v>1.4285714285714286</v>
      </c>
      <c r="AL53" s="2">
        <v>3</v>
      </c>
      <c r="AM53" s="29">
        <f>(((AL53-AL$2)/(AL$1-AL$2))*100)</f>
        <v>27.27272727272727</v>
      </c>
      <c r="AN53" s="29">
        <f>SUM(AI53,AK53,AM53)</f>
        <v>92.337662337662323</v>
      </c>
      <c r="AO53" s="30">
        <f>(((AN53-AN$2)/(AN$1-AN$2))*100)</f>
        <v>39.044481054365733</v>
      </c>
      <c r="AP53" s="2">
        <v>3</v>
      </c>
      <c r="AQ53" s="29">
        <f>(((AP53-AP$2)/(AP$1-AP$2))*100)</f>
        <v>5.7692307692307692</v>
      </c>
      <c r="AR53" s="6">
        <f>(AP53/C53)*100000</f>
        <v>0.50582968714433851</v>
      </c>
      <c r="AS53" s="29">
        <f>(((AR53-AR$2)/(AR$1-AR$2))*100)</f>
        <v>10.959643221460668</v>
      </c>
      <c r="AT53" s="2">
        <v>6</v>
      </c>
      <c r="AU53" s="29">
        <f>(((AT53-AT$2)/(AT$1-AT$2))*100)</f>
        <v>4.5378158887085523E-4</v>
      </c>
      <c r="AV53" s="6">
        <f>(AT53/C53)*100000</f>
        <v>1.011659374288677</v>
      </c>
      <c r="AW53" s="29">
        <f>(((AV53-AV$2)/(AV$1-AV$2))*100)</f>
        <v>2.6215742467842057E-3</v>
      </c>
      <c r="AX53" s="2">
        <v>0</v>
      </c>
      <c r="AY53" s="29">
        <f>(((AX53-AX$2)/(AX$1-AX$2))*100)</f>
        <v>0</v>
      </c>
      <c r="AZ53" s="29">
        <f>SUM(AS53,AW53,AY53)</f>
        <v>10.962264795707453</v>
      </c>
      <c r="BA53" s="87">
        <f>(((AZ53-AZ$2)/(AZ$1-AZ$2))*100)</f>
        <v>4.7072109533518267</v>
      </c>
      <c r="BB53" s="28">
        <v>78</v>
      </c>
      <c r="BC53" s="27">
        <f>(((BB53-BB$2)/(BB$1-BB$2))*100)</f>
        <v>33.333333333333329</v>
      </c>
      <c r="BD53" s="27">
        <f>(BB53/C53)*100000</f>
        <v>13.151571865752802</v>
      </c>
      <c r="BE53" s="27">
        <f>(((BD53-BD$2)/(BD$1-BD$2))*100)</f>
        <v>10.735174416743822</v>
      </c>
      <c r="BF53" s="91">
        <v>80</v>
      </c>
      <c r="BG53" s="29">
        <f>(((BF53-BF$2)/(BF$1-BF$2))*100)</f>
        <v>29.368029739776951</v>
      </c>
      <c r="BH53" s="6">
        <f>(BF53/C53)*100000</f>
        <v>13.488791657182361</v>
      </c>
      <c r="BI53" s="27">
        <f>(((BH53-BH$2)/(BH$1-BH$2))*100)</f>
        <v>31.275687713718163</v>
      </c>
      <c r="BJ53" s="28">
        <v>20</v>
      </c>
      <c r="BK53" s="27">
        <f>(((BJ53-BJ$2)/(BJ$1-BJ$2))*100)</f>
        <v>19.19191919191919</v>
      </c>
      <c r="BL53" s="82">
        <f>(BJ53/C53)*100000</f>
        <v>3.3721979142955902</v>
      </c>
      <c r="BM53" s="27">
        <f>(((BL53-BL$2)/(BL$1-BL$2))*100)</f>
        <v>20.435386014012622</v>
      </c>
      <c r="BN53" s="27">
        <f>SUM(BE53,BI53,BM53)</f>
        <v>62.446248144474609</v>
      </c>
      <c r="BO53" s="26">
        <f>(((BN53-BN$2)/(BN$1-BN$2))*100)</f>
        <v>23.230515739761533</v>
      </c>
      <c r="BP53" s="25">
        <f>SUM(K53,Y53,AG53,AO53,BA53,BO53)</f>
        <v>142.33852827467877</v>
      </c>
      <c r="BQ53" s="24">
        <f>(((BP53-BP$2)/(BP$1-BP$2))*100)</f>
        <v>23.44642512456608</v>
      </c>
    </row>
    <row r="54" spans="1:69" s="11" customFormat="1" ht="14.4" x14ac:dyDescent="0.3">
      <c r="A54" s="11">
        <v>50</v>
      </c>
      <c r="B54" s="4" t="s">
        <v>52</v>
      </c>
      <c r="C54" s="80">
        <v>229826</v>
      </c>
      <c r="D54" s="7">
        <v>1</v>
      </c>
      <c r="E54" s="29">
        <f>(((D54-D$2)/(D$1-D$2))*100)</f>
        <v>0.78125</v>
      </c>
      <c r="F54" s="7">
        <v>0</v>
      </c>
      <c r="G54" s="29">
        <f>(((F54-F$2)/(F$1-F$2))*100)</f>
        <v>0</v>
      </c>
      <c r="H54" s="6">
        <v>14</v>
      </c>
      <c r="I54" s="29">
        <f>(((H54-H$2)/(H$1-H$2))*100)</f>
        <v>5.019305019305019</v>
      </c>
      <c r="J54" s="6">
        <f>SUM(E54,G54,I54)</f>
        <v>5.800555019305019</v>
      </c>
      <c r="K54" s="33">
        <f>(((J54-J$2)/(J$1-J$2))*100)</f>
        <v>1.6774700847807897</v>
      </c>
      <c r="L54" s="7">
        <v>108</v>
      </c>
      <c r="M54" s="29">
        <f>(((L54-L$2)/(L$1-L$2))*100)</f>
        <v>5.6944444444444446</v>
      </c>
      <c r="N54" s="6">
        <f>(L54/C54)*100000</f>
        <v>46.992072263364456</v>
      </c>
      <c r="O54" s="29">
        <f>(((N54-N$2)/(N$1-N$2))*100)</f>
        <v>26.783431413178448</v>
      </c>
      <c r="P54" s="2">
        <v>29</v>
      </c>
      <c r="Q54" s="29">
        <f>(((P54-P$2)/(P$1-P$2))*100)</f>
        <v>6.3253012048192767</v>
      </c>
      <c r="R54" s="6">
        <f>(P54/C54)*100000</f>
        <v>12.61824162627379</v>
      </c>
      <c r="S54" s="29">
        <f>(((R54-R$2)/(R$1-R$2))*100)</f>
        <v>30.827553229438465</v>
      </c>
      <c r="T54" s="2">
        <v>0</v>
      </c>
      <c r="U54" s="29">
        <f>(((T54-T$2)/(T$1-T$2))*100)</f>
        <v>0</v>
      </c>
      <c r="V54" s="6">
        <f>(T54/C54)*100000</f>
        <v>0</v>
      </c>
      <c r="W54" s="29">
        <f>(((V54-V$2)/(V$1-V$2))*100)</f>
        <v>0</v>
      </c>
      <c r="X54" s="29">
        <f>SUM(O54,S54,W54)</f>
        <v>57.610984642616913</v>
      </c>
      <c r="Y54" s="32">
        <f>(((X54-X$2)/(X$1-X$2))*100)</f>
        <v>26.416330081029283</v>
      </c>
      <c r="Z54" s="29">
        <v>43.33</v>
      </c>
      <c r="AA54" s="29">
        <f>100-(((Z54-Z$2)/(Z$1-Z$2))*100)</f>
        <v>53.895528995130597</v>
      </c>
      <c r="AB54" s="29">
        <v>52.5</v>
      </c>
      <c r="AC54" s="29">
        <f>100-(((AB54-AB$2)/(AB$1-AB$2))*100)</f>
        <v>81.308411214953267</v>
      </c>
      <c r="AD54" s="29">
        <v>100</v>
      </c>
      <c r="AE54" s="29">
        <f>100-(((AD54-AD$2)/(AD$1-AD$2))*100)</f>
        <v>43.946385409800051</v>
      </c>
      <c r="AF54" s="29">
        <f>SUM(AA54,AC54,AE54)</f>
        <v>179.15032561988392</v>
      </c>
      <c r="AG54" s="31">
        <f>(((AF54-AF$2)/(AF$1-AF$2))*100)</f>
        <v>67.486419780311508</v>
      </c>
      <c r="AH54" s="7">
        <v>3</v>
      </c>
      <c r="AI54" s="29">
        <f>(((AH54-AH$2)/(AH$1-AH$2))*100)</f>
        <v>9.0909090909090917</v>
      </c>
      <c r="AJ54" s="2">
        <v>3</v>
      </c>
      <c r="AK54" s="29">
        <f>(((AJ54-AJ$2)/(AJ$1-AJ$2))*100)</f>
        <v>4.2857142857142856</v>
      </c>
      <c r="AL54" s="2">
        <v>1</v>
      </c>
      <c r="AM54" s="29">
        <f>(((AL54-AL$2)/(AL$1-AL$2))*100)</f>
        <v>9.0909090909090917</v>
      </c>
      <c r="AN54" s="29">
        <f>SUM(AI54,AK54,AM54)</f>
        <v>22.467532467532472</v>
      </c>
      <c r="AO54" s="30">
        <f>(((AN54-AN$2)/(AN$1-AN$2))*100)</f>
        <v>9.5002745744096693</v>
      </c>
      <c r="AP54" s="2">
        <v>0</v>
      </c>
      <c r="AQ54" s="29">
        <f>(((AP54-AP$2)/(AP$1-AP$2))*100)</f>
        <v>0</v>
      </c>
      <c r="AR54" s="6">
        <f>(AP54/C54)*100000</f>
        <v>0</v>
      </c>
      <c r="AS54" s="29">
        <f>(((AR54-AR$2)/(AR$1-AR$2))*100)</f>
        <v>0</v>
      </c>
      <c r="AT54" s="2">
        <v>163</v>
      </c>
      <c r="AU54" s="29">
        <f>(((AT54-AT$2)/(AT$1-AT$2))*100)</f>
        <v>1.2327733164324903E-2</v>
      </c>
      <c r="AV54" s="6">
        <f>(AT54/C54)*100000</f>
        <v>70.923220175263026</v>
      </c>
      <c r="AW54" s="29">
        <f>(((AV54-AV$2)/(AV$1-AV$2))*100)</f>
        <v>0.1837876386419173</v>
      </c>
      <c r="AX54" s="2">
        <v>5</v>
      </c>
      <c r="AY54" s="29">
        <f>(((AX54-AX$2)/(AX$1-AX$2))*100)</f>
        <v>0.24378352023403219</v>
      </c>
      <c r="AZ54" s="29">
        <f>SUM(AS54,AW54,AY54)</f>
        <v>0.42757115887594949</v>
      </c>
      <c r="BA54" s="87">
        <f>(((AZ54-AZ$2)/(AZ$1-AZ$2))*100)</f>
        <v>0.18359961923071896</v>
      </c>
      <c r="BB54" s="28">
        <v>60</v>
      </c>
      <c r="BC54" s="27">
        <f>(((BB54-BB$2)/(BB$1-BB$2))*100)</f>
        <v>25.438596491228072</v>
      </c>
      <c r="BD54" s="27">
        <f>(BB54/C54)*100000</f>
        <v>26.106706812980256</v>
      </c>
      <c r="BE54" s="27">
        <f>(((BD54-BD$2)/(BD$1-BD$2))*100)</f>
        <v>23.077651289492234</v>
      </c>
      <c r="BF54" s="91">
        <v>25</v>
      </c>
      <c r="BG54" s="29">
        <f>(((BF54-BF$2)/(BF$1-BF$2))*100)</f>
        <v>8.921933085501859</v>
      </c>
      <c r="BH54" s="6">
        <f>(BF54/C54)*100000</f>
        <v>10.877794505408438</v>
      </c>
      <c r="BI54" s="27">
        <f>(((BH54-BH$2)/(BH$1-BH$2))*100)</f>
        <v>24.822755671288892</v>
      </c>
      <c r="BJ54" s="28">
        <v>12</v>
      </c>
      <c r="BK54" s="27">
        <f>(((BJ54-BJ$2)/(BJ$1-BJ$2))*100)</f>
        <v>11.111111111111111</v>
      </c>
      <c r="BL54" s="82">
        <f>(BJ54/C54)*100000</f>
        <v>5.2213413625960516</v>
      </c>
      <c r="BM54" s="27">
        <f>(((BL54-BL$2)/(BL$1-BL$2))*100)</f>
        <v>35.322897409744492</v>
      </c>
      <c r="BN54" s="27">
        <f>SUM(BE54,BI54,BM54)</f>
        <v>83.223304370525625</v>
      </c>
      <c r="BO54" s="26">
        <f>(((BN54-BN$2)/(BN$1-BN$2))*100)</f>
        <v>33.213145184977613</v>
      </c>
      <c r="BP54" s="25">
        <f>SUM(K54,Y54,AG54,AO54,BA54,BO54)</f>
        <v>138.4772393247396</v>
      </c>
      <c r="BQ54" s="24">
        <f>(((BP54-BP$2)/(BP$1-BP$2))*100)</f>
        <v>22.375926009439222</v>
      </c>
    </row>
    <row r="55" spans="1:69" s="11" customFormat="1" ht="14.4" x14ac:dyDescent="0.3">
      <c r="A55" s="11">
        <v>51</v>
      </c>
      <c r="B55" s="4" t="s">
        <v>53</v>
      </c>
      <c r="C55" s="80">
        <v>104712</v>
      </c>
      <c r="D55" s="7">
        <v>0</v>
      </c>
      <c r="E55" s="29">
        <f>(((D55-D$2)/(D$1-D$2))*100)</f>
        <v>0</v>
      </c>
      <c r="F55" s="7">
        <v>0</v>
      </c>
      <c r="G55" s="29">
        <f>(((F55-F$2)/(F$1-F$2))*100)</f>
        <v>0</v>
      </c>
      <c r="H55" s="6">
        <v>9</v>
      </c>
      <c r="I55" s="29">
        <f>(((H55-H$2)/(H$1-H$2))*100)</f>
        <v>3.0888030888030888</v>
      </c>
      <c r="J55" s="6">
        <f>SUM(E55,G55,I55)</f>
        <v>3.0888030888030888</v>
      </c>
      <c r="K55" s="33">
        <f>(((J55-J$2)/(J$1-J$2))*100)</f>
        <v>0.77119267719789908</v>
      </c>
      <c r="L55" s="2">
        <v>38</v>
      </c>
      <c r="M55" s="29">
        <f>(((L55-L$2)/(L$1-L$2))*100)</f>
        <v>0.83333333333333337</v>
      </c>
      <c r="N55" s="6">
        <f>(L55/C55)*100000</f>
        <v>36.290014516005805</v>
      </c>
      <c r="O55" s="29">
        <f>(((N55-N$2)/(N$1-N$2))*100)</f>
        <v>16.690228725451458</v>
      </c>
      <c r="P55" s="2">
        <v>14</v>
      </c>
      <c r="Q55" s="29">
        <f>(((P55-P$2)/(P$1-P$2))*100)</f>
        <v>1.8072289156626504</v>
      </c>
      <c r="R55" s="6">
        <f>(P55/C55)*100000</f>
        <v>13.370005348002138</v>
      </c>
      <c r="S55" s="29">
        <f>(((R55-R$2)/(R$1-R$2))*100)</f>
        <v>33.662677351514844</v>
      </c>
      <c r="T55" s="2">
        <v>0</v>
      </c>
      <c r="U55" s="29">
        <f>(((T55-T$2)/(T$1-T$2))*100)</f>
        <v>0</v>
      </c>
      <c r="V55" s="6">
        <f>(T55/C55)*100000</f>
        <v>0</v>
      </c>
      <c r="W55" s="29">
        <f>(((V55-V$2)/(V$1-V$2))*100)</f>
        <v>0</v>
      </c>
      <c r="X55" s="29">
        <f>SUM(O55,S55,W55)</f>
        <v>50.352906076966306</v>
      </c>
      <c r="Y55" s="32">
        <f>(((X55-X$2)/(X$1-X$2))*100)</f>
        <v>23.043184739413967</v>
      </c>
      <c r="Z55" s="29">
        <v>30</v>
      </c>
      <c r="AA55" s="29">
        <f>100-(((Z55-Z$2)/(Z$1-Z$2))*100)</f>
        <v>83.399734395750329</v>
      </c>
      <c r="AB55" s="29">
        <v>65</v>
      </c>
      <c r="AC55" s="29">
        <f>100-(((AB55-AB$2)/(AB$1-AB$2))*100)</f>
        <v>57.943925233644862</v>
      </c>
      <c r="AD55" s="29">
        <v>125</v>
      </c>
      <c r="AE55" s="29">
        <f>100-(((AD55-AD$2)/(AD$1-AD$2))*100)</f>
        <v>16.479894528675004</v>
      </c>
      <c r="AF55" s="29">
        <f>SUM(AA55,AC55,AE55)</f>
        <v>157.82355415807018</v>
      </c>
      <c r="AG55" s="31">
        <f>(((AF55-AF$2)/(AF$1-AF$2))*100)</f>
        <v>58.677708182381693</v>
      </c>
      <c r="AH55" s="7">
        <v>0</v>
      </c>
      <c r="AI55" s="29">
        <f>(((AH55-AH$2)/(AH$1-AH$2))*100)</f>
        <v>0</v>
      </c>
      <c r="AJ55" s="2">
        <v>1</v>
      </c>
      <c r="AK55" s="29">
        <f>(((AJ55-AJ$2)/(AJ$1-AJ$2))*100)</f>
        <v>1.4285714285714286</v>
      </c>
      <c r="AL55" s="2">
        <v>0</v>
      </c>
      <c r="AM55" s="29">
        <f>(((AL55-AL$2)/(AL$1-AL$2))*100)</f>
        <v>0</v>
      </c>
      <c r="AN55" s="29">
        <f>SUM(AI55,AK55,AM55)</f>
        <v>1.4285714285714286</v>
      </c>
      <c r="AO55" s="30">
        <f>(((AN55-AN$2)/(AN$1-AN$2))*100)</f>
        <v>0.60406370126304243</v>
      </c>
      <c r="AP55" s="2">
        <v>0</v>
      </c>
      <c r="AQ55" s="29">
        <f>(((AP55-AP$2)/(AP$1-AP$2))*100)</f>
        <v>0</v>
      </c>
      <c r="AR55" s="6">
        <f>(AP55/C55)*100000</f>
        <v>0</v>
      </c>
      <c r="AS55" s="29">
        <f>(((AR55-AR$2)/(AR$1-AR$2))*100)</f>
        <v>0</v>
      </c>
      <c r="AT55" s="2">
        <v>41</v>
      </c>
      <c r="AU55" s="29">
        <f>(((AT55-AT$2)/(AT$1-AT$2))*100)</f>
        <v>3.1008408572841778E-3</v>
      </c>
      <c r="AV55" s="6">
        <f>(AT55/C55)*100000</f>
        <v>39.155015662006264</v>
      </c>
      <c r="AW55" s="29">
        <f>(((AV55-AV$2)/(AV$1-AV$2))*100)</f>
        <v>0.10146476501947314</v>
      </c>
      <c r="AX55" s="2">
        <v>2</v>
      </c>
      <c r="AY55" s="29">
        <f>(((AX55-AX$2)/(AX$1-AX$2))*100)</f>
        <v>9.7513408093612863E-2</v>
      </c>
      <c r="AZ55" s="29">
        <f>SUM(AS55,AW55,AY55)</f>
        <v>0.19897817311308602</v>
      </c>
      <c r="BA55" s="87">
        <f>(((AZ55-AZ$2)/(AZ$1-AZ$2))*100)</f>
        <v>8.544148982084579E-2</v>
      </c>
      <c r="BB55" s="28">
        <v>60</v>
      </c>
      <c r="BC55" s="27">
        <f>(((BB55-BB$2)/(BB$1-BB$2))*100)</f>
        <v>25.438596491228072</v>
      </c>
      <c r="BD55" s="27">
        <f>(BB55/C55)*100000</f>
        <v>57.30002292000917</v>
      </c>
      <c r="BE55" s="27">
        <f>(((BD55-BD$2)/(BD$1-BD$2))*100)</f>
        <v>52.795812019090029</v>
      </c>
      <c r="BF55" s="91">
        <v>13</v>
      </c>
      <c r="BG55" s="29">
        <f>(((BF55-BF$2)/(BF$1-BF$2))*100)</f>
        <v>4.4609665427509295</v>
      </c>
      <c r="BH55" s="6">
        <f>(BF55/C55)*100000</f>
        <v>12.415004966001987</v>
      </c>
      <c r="BI55" s="27">
        <f>(((BH55-BH$2)/(BH$1-BH$2))*100)</f>
        <v>28.621884532989188</v>
      </c>
      <c r="BJ55" s="28">
        <v>7</v>
      </c>
      <c r="BK55" s="27">
        <f>(((BJ55-BJ$2)/(BJ$1-BJ$2))*100)</f>
        <v>6.0606060606060606</v>
      </c>
      <c r="BL55" s="82">
        <f>(BJ55/C55)*100000</f>
        <v>6.6850026740010691</v>
      </c>
      <c r="BM55" s="27">
        <f>(((BL55-BL$2)/(BL$1-BL$2))*100)</f>
        <v>47.106880135942063</v>
      </c>
      <c r="BN55" s="27">
        <f>SUM(BE55,BI55,BM55)</f>
        <v>128.52457668802128</v>
      </c>
      <c r="BO55" s="26">
        <f>(((BN55-BN$2)/(BN$1-BN$2))*100)</f>
        <v>54.978779836115876</v>
      </c>
      <c r="BP55" s="25">
        <f>SUM(K55,Y55,AG55,AO55,BA55,BO55)</f>
        <v>138.16037062619333</v>
      </c>
      <c r="BQ55" s="24">
        <f>(((BP55-BP$2)/(BP$1-BP$2))*100)</f>
        <v>22.288077711680902</v>
      </c>
    </row>
    <row r="56" spans="1:69" s="11" customFormat="1" ht="14.4" x14ac:dyDescent="0.3">
      <c r="A56" s="11">
        <v>52</v>
      </c>
      <c r="B56" s="4" t="s">
        <v>54</v>
      </c>
      <c r="C56" s="80">
        <v>232758</v>
      </c>
      <c r="D56" s="7">
        <v>1</v>
      </c>
      <c r="E56" s="29">
        <f>(((D56-D$2)/(D$1-D$2))*100)</f>
        <v>0.78125</v>
      </c>
      <c r="F56" s="7">
        <v>0</v>
      </c>
      <c r="G56" s="29">
        <f>(((F56-F$2)/(F$1-F$2))*100)</f>
        <v>0</v>
      </c>
      <c r="H56" s="6">
        <v>26</v>
      </c>
      <c r="I56" s="29">
        <f>(((H56-H$2)/(H$1-H$2))*100)</f>
        <v>9.6525096525096519</v>
      </c>
      <c r="J56" s="6">
        <f>SUM(E56,G56,I56)</f>
        <v>10.433759652509652</v>
      </c>
      <c r="K56" s="33">
        <f>(((J56-J$2)/(J$1-J$2))*100)</f>
        <v>3.2259040091938265</v>
      </c>
      <c r="L56" s="7">
        <v>124</v>
      </c>
      <c r="M56" s="29">
        <f>(((L56-L$2)/(L$1-L$2))*100)</f>
        <v>6.8055555555555554</v>
      </c>
      <c r="N56" s="6">
        <f>(L56/C56)*100000</f>
        <v>53.274216138650445</v>
      </c>
      <c r="O56" s="29">
        <f>(((N56-N$2)/(N$1-N$2))*100)</f>
        <v>32.708175321645356</v>
      </c>
      <c r="P56" s="2">
        <v>24</v>
      </c>
      <c r="Q56" s="29">
        <f>(((P56-P$2)/(P$1-P$2))*100)</f>
        <v>4.8192771084337354</v>
      </c>
      <c r="R56" s="6">
        <f>(P56/C56)*100000</f>
        <v>10.31113860748073</v>
      </c>
      <c r="S56" s="29">
        <f>(((R56-R$2)/(R$1-R$2))*100)</f>
        <v>22.126782985222011</v>
      </c>
      <c r="T56" s="2">
        <v>1</v>
      </c>
      <c r="U56" s="29">
        <f>(((T56-T$2)/(T$1-T$2))*100)</f>
        <v>0.60606060606060608</v>
      </c>
      <c r="V56" s="6">
        <f>(T56/C56)*100000</f>
        <v>0.42963077531169713</v>
      </c>
      <c r="W56" s="29">
        <f>(((V56-V$2)/(V$1-V$2))*100)</f>
        <v>8.2067641069265065</v>
      </c>
      <c r="X56" s="29">
        <f>SUM(O56,S56,W56)</f>
        <v>63.04172241379387</v>
      </c>
      <c r="Y56" s="32">
        <f>(((X56-X$2)/(X$1-X$2))*100)</f>
        <v>28.940230538799796</v>
      </c>
      <c r="Z56" s="29">
        <v>40</v>
      </c>
      <c r="AA56" s="29">
        <f>100-(((Z56-Z$2)/(Z$1-Z$2))*100)</f>
        <v>61.266046923417449</v>
      </c>
      <c r="AB56" s="29">
        <v>86</v>
      </c>
      <c r="AC56" s="29">
        <f>100-(((AB56-AB$2)/(AB$1-AB$2))*100)</f>
        <v>18.691588785046733</v>
      </c>
      <c r="AD56" s="29">
        <v>132.5</v>
      </c>
      <c r="AE56" s="29">
        <f>100-(((AD56-AD$2)/(AD$1-AD$2))*100)</f>
        <v>8.2399472643375162</v>
      </c>
      <c r="AF56" s="29">
        <f>SUM(AA56,AC56,AE56)</f>
        <v>88.197582972801698</v>
      </c>
      <c r="AG56" s="31">
        <f>(((AF56-AF$2)/(AF$1-AF$2))*100)</f>
        <v>29.919717269647332</v>
      </c>
      <c r="AH56" s="7">
        <v>2</v>
      </c>
      <c r="AI56" s="29">
        <f>(((AH56-AH$2)/(AH$1-AH$2))*100)</f>
        <v>6.0606060606060606</v>
      </c>
      <c r="AJ56" s="2">
        <v>4</v>
      </c>
      <c r="AK56" s="29">
        <f>(((AJ56-AJ$2)/(AJ$1-AJ$2))*100)</f>
        <v>5.7142857142857144</v>
      </c>
      <c r="AL56" s="2">
        <v>2</v>
      </c>
      <c r="AM56" s="29">
        <f>(((AL56-AL$2)/(AL$1-AL$2))*100)</f>
        <v>18.181818181818183</v>
      </c>
      <c r="AN56" s="29">
        <f>SUM(AI56,AK56,AM56)</f>
        <v>29.956709956709958</v>
      </c>
      <c r="AO56" s="30">
        <f>(((AN56-AN$2)/(AN$1-AN$2))*100)</f>
        <v>12.667032765879554</v>
      </c>
      <c r="AP56" s="2">
        <v>1</v>
      </c>
      <c r="AQ56" s="29">
        <f>(((AP56-AP$2)/(AP$1-AP$2))*100)</f>
        <v>1.9230769230769231</v>
      </c>
      <c r="AR56" s="6">
        <f>(AP56/C56)*100000</f>
        <v>0.42963077531169713</v>
      </c>
      <c r="AS56" s="29">
        <f>(((AR56-AR$2)/(AR$1-AR$2))*100)</f>
        <v>9.3086667984201057</v>
      </c>
      <c r="AT56" s="2">
        <v>683</v>
      </c>
      <c r="AU56" s="29">
        <f>(((AT56-AT$2)/(AT$1-AT$2))*100)</f>
        <v>5.1655470866465693E-2</v>
      </c>
      <c r="AV56" s="6">
        <f>(AT56/C56)*100000</f>
        <v>293.43781953788914</v>
      </c>
      <c r="AW56" s="29">
        <f>(((AV56-AV$2)/(AV$1-AV$2))*100)</f>
        <v>0.76040320515384296</v>
      </c>
      <c r="AX56" s="2">
        <v>77</v>
      </c>
      <c r="AY56" s="29">
        <f>(((AX56-AX$2)/(AX$1-AX$2))*100)</f>
        <v>3.7542662116040959</v>
      </c>
      <c r="AZ56" s="29">
        <f>SUM(AS56,AW56,AY56)</f>
        <v>13.823336215178044</v>
      </c>
      <c r="BA56" s="87">
        <f>(((AZ56-AZ$2)/(AZ$1-AZ$2))*100)</f>
        <v>5.9357587922370376</v>
      </c>
      <c r="BB56" s="28">
        <v>82</v>
      </c>
      <c r="BC56" s="27">
        <f>(((BB56-BB$2)/(BB$1-BB$2))*100)</f>
        <v>35.087719298245609</v>
      </c>
      <c r="BD56" s="27">
        <f>(BB56/C56)*100000</f>
        <v>35.229723575559163</v>
      </c>
      <c r="BE56" s="27">
        <f>(((BD56-BD$2)/(BD$1-BD$2))*100)</f>
        <v>31.769233728463593</v>
      </c>
      <c r="BF56" s="91">
        <v>38</v>
      </c>
      <c r="BG56" s="29">
        <f>(((BF56-BF$2)/(BF$1-BF$2))*100)</f>
        <v>13.754646840148698</v>
      </c>
      <c r="BH56" s="6">
        <f>(BF56/C56)*100000</f>
        <v>16.32596946184449</v>
      </c>
      <c r="BI56" s="27">
        <f>(((BH56-BH$2)/(BH$1-BH$2))*100)</f>
        <v>38.287612469490021</v>
      </c>
      <c r="BJ56" s="28">
        <v>20</v>
      </c>
      <c r="BK56" s="27">
        <f>(((BJ56-BJ$2)/(BJ$1-BJ$2))*100)</f>
        <v>19.19191919191919</v>
      </c>
      <c r="BL56" s="82">
        <f>(BJ56/C56)*100000</f>
        <v>8.5926155062339422</v>
      </c>
      <c r="BM56" s="27">
        <f>(((BL56-BL$2)/(BL$1-BL$2))*100)</f>
        <v>62.465130359640611</v>
      </c>
      <c r="BN56" s="27">
        <f>SUM(BE56,BI56,BM56)</f>
        <v>132.52197655759423</v>
      </c>
      <c r="BO56" s="26">
        <f>(((BN56-BN$2)/(BN$1-BN$2))*100)</f>
        <v>56.899386933105298</v>
      </c>
      <c r="BP56" s="25">
        <f>SUM(K56,Y56,AG56,AO56,BA56,BO56)</f>
        <v>137.58803030886284</v>
      </c>
      <c r="BQ56" s="24">
        <f>(((BP56-BP$2)/(BP$1-BP$2))*100)</f>
        <v>22.129402768884049</v>
      </c>
    </row>
    <row r="57" spans="1:69" s="11" customFormat="1" ht="14.4" x14ac:dyDescent="0.3">
      <c r="A57" s="11">
        <v>53</v>
      </c>
      <c r="B57" s="4" t="s">
        <v>55</v>
      </c>
      <c r="C57" s="80">
        <v>103052</v>
      </c>
      <c r="D57" s="72">
        <v>1</v>
      </c>
      <c r="E57" s="73">
        <f>(((D57-D$2)/(D$1-D$2))*100)</f>
        <v>0.78125</v>
      </c>
      <c r="F57" s="72">
        <v>0</v>
      </c>
      <c r="G57" s="73">
        <f>(((F57-F$2)/(F$1-F$2))*100)</f>
        <v>0</v>
      </c>
      <c r="H57" s="74">
        <v>11</v>
      </c>
      <c r="I57" s="73">
        <f>(((H57-H$2)/(H$1-H$2))*100)</f>
        <v>3.8610038610038608</v>
      </c>
      <c r="J57" s="74">
        <f>SUM(E57,G57,I57)</f>
        <v>4.6422538610038604</v>
      </c>
      <c r="K57" s="33">
        <f>(((J57-J$2)/(J$1-J$2))*100)</f>
        <v>1.2903616036775303</v>
      </c>
      <c r="L57" s="75">
        <v>61</v>
      </c>
      <c r="M57" s="29">
        <f>(((L57-L$2)/(L$1-L$2))*100)</f>
        <v>2.4305555555555558</v>
      </c>
      <c r="N57" s="6">
        <f>(L57/C57)*100000</f>
        <v>59.193416915731859</v>
      </c>
      <c r="O57" s="29">
        <f>(((N57-N$2)/(N$1-N$2))*100)</f>
        <v>38.290624473275003</v>
      </c>
      <c r="P57" s="75">
        <v>11</v>
      </c>
      <c r="Q57" s="29">
        <f>(((P57-P$2)/(P$1-P$2))*100)</f>
        <v>0.90361445783132521</v>
      </c>
      <c r="R57" s="6">
        <f>(P57/C57)*100000</f>
        <v>10.674222722509024</v>
      </c>
      <c r="S57" s="29">
        <f>(((R57-R$2)/(R$1-R$2))*100)</f>
        <v>23.49608094827461</v>
      </c>
      <c r="T57" s="75">
        <v>0</v>
      </c>
      <c r="U57" s="29">
        <f>(((T57-T$2)/(T$1-T$2))*100)</f>
        <v>0</v>
      </c>
      <c r="V57" s="6">
        <f>(T57/C57)*100000</f>
        <v>0</v>
      </c>
      <c r="W57" s="29">
        <f>(((V57-V$2)/(V$1-V$2))*100)</f>
        <v>0</v>
      </c>
      <c r="X57" s="29">
        <f>SUM(O57,S57,W57)</f>
        <v>61.786705421549613</v>
      </c>
      <c r="Y57" s="32">
        <f>(((X57-X$2)/(X$1-X$2))*100)</f>
        <v>28.356969461815666</v>
      </c>
      <c r="Z57" s="73">
        <v>43.33</v>
      </c>
      <c r="AA57" s="73">
        <f>100-(((Z57-Z$2)/(Z$1-Z$2))*100)</f>
        <v>53.895528995130597</v>
      </c>
      <c r="AB57" s="73">
        <v>52.5</v>
      </c>
      <c r="AC57" s="73">
        <f>100-(((AB57-AB$2)/(AB$1-AB$2))*100)</f>
        <v>81.308411214953267</v>
      </c>
      <c r="AD57" s="73">
        <v>100</v>
      </c>
      <c r="AE57" s="73">
        <f>100-(((AD57-AD$2)/(AD$1-AD$2))*100)</f>
        <v>43.946385409800051</v>
      </c>
      <c r="AF57" s="73">
        <f>SUM(AA57,AC57,AE57)</f>
        <v>179.15032561988392</v>
      </c>
      <c r="AG57" s="31">
        <f>(((AF57-AF$2)/(AF$1-AF$2))*100)</f>
        <v>67.486419780311508</v>
      </c>
      <c r="AH57" s="72">
        <v>0</v>
      </c>
      <c r="AI57" s="73">
        <f>(((AH57-AH$2)/(AH$1-AH$2))*100)</f>
        <v>0</v>
      </c>
      <c r="AJ57" s="75">
        <v>0</v>
      </c>
      <c r="AK57" s="73">
        <f>(((AJ57-AJ$2)/(AJ$1-AJ$2))*100)</f>
        <v>0</v>
      </c>
      <c r="AL57" s="75">
        <v>0</v>
      </c>
      <c r="AM57" s="73">
        <f>(((AL57-AL$2)/(AL$1-AL$2))*100)</f>
        <v>0</v>
      </c>
      <c r="AN57" s="73">
        <f>SUM(AI57,AK57,AM57)</f>
        <v>0</v>
      </c>
      <c r="AO57" s="30">
        <f>(((AN57-AN$2)/(AN$1-AN$2))*100)</f>
        <v>0</v>
      </c>
      <c r="AP57" s="75">
        <v>0</v>
      </c>
      <c r="AQ57" s="73">
        <f>(((AP57-AP$2)/(AP$1-AP$2))*100)</f>
        <v>0</v>
      </c>
      <c r="AR57" s="6">
        <f>(AP57/C57)*100000</f>
        <v>0</v>
      </c>
      <c r="AS57" s="29">
        <f>(((AR57-AR$2)/(AR$1-AR$2))*100)</f>
        <v>0</v>
      </c>
      <c r="AT57" s="75">
        <v>0</v>
      </c>
      <c r="AU57" s="73">
        <f>(((AT57-AT$2)/(AT$1-AT$2))*100)</f>
        <v>0</v>
      </c>
      <c r="AV57" s="6">
        <f>(AT57/C57)*100000</f>
        <v>0</v>
      </c>
      <c r="AW57" s="29">
        <f>(((AV57-AV$2)/(AV$1-AV$2))*100)</f>
        <v>0</v>
      </c>
      <c r="AX57" s="75">
        <v>0</v>
      </c>
      <c r="AY57" s="73">
        <f>(((AX57-AX$2)/(AX$1-AX$2))*100)</f>
        <v>0</v>
      </c>
      <c r="AZ57" s="29">
        <f>SUM(AS57,AW57,AY57)</f>
        <v>0</v>
      </c>
      <c r="BA57" s="87">
        <f>(((AZ57-AZ$2)/(AZ$1-AZ$2))*100)</f>
        <v>0</v>
      </c>
      <c r="BB57" s="76">
        <v>25</v>
      </c>
      <c r="BC57" s="77">
        <f>(((BB57-BB$2)/(BB$1-BB$2))*100)</f>
        <v>10.087719298245613</v>
      </c>
      <c r="BD57" s="27">
        <f>(BB57/C57)*100000</f>
        <v>24.259597096611419</v>
      </c>
      <c r="BE57" s="27">
        <f>(((BD57-BD$2)/(BD$1-BD$2))*100)</f>
        <v>21.317892780717283</v>
      </c>
      <c r="BF57" s="92">
        <v>15</v>
      </c>
      <c r="BG57" s="73">
        <f>(((BF57-BF$2)/(BF$1-BF$2))*100)</f>
        <v>5.2044609665427508</v>
      </c>
      <c r="BH57" s="6">
        <f>(BF57/C57)*100000</f>
        <v>14.555758257966852</v>
      </c>
      <c r="BI57" s="27">
        <f>(((BH57-BH$2)/(BH$1-BH$2))*100)</f>
        <v>33.912635426099364</v>
      </c>
      <c r="BJ57" s="76">
        <v>6</v>
      </c>
      <c r="BK57" s="77">
        <f>(((BJ57-BJ$2)/(BJ$1-BJ$2))*100)</f>
        <v>5.0505050505050502</v>
      </c>
      <c r="BL57" s="82">
        <f>(BJ57/C57)*100000</f>
        <v>5.8223033031867404</v>
      </c>
      <c r="BM57" s="27">
        <f>(((BL57-BL$2)/(BL$1-BL$2))*100)</f>
        <v>40.161260678515234</v>
      </c>
      <c r="BN57" s="27">
        <f>SUM(BE57,BI57,BM57)</f>
        <v>95.391788885331877</v>
      </c>
      <c r="BO57" s="26">
        <f>(((BN57-BN$2)/(BN$1-BN$2))*100)</f>
        <v>39.059665043207239</v>
      </c>
      <c r="BP57" s="78">
        <f>SUM(K57,Y57,AG57,AO57,BA57,BO57)</f>
        <v>136.19341588901196</v>
      </c>
      <c r="BQ57" s="24">
        <f>(((BP57-BP$2)/(BP$1-BP$2))*100)</f>
        <v>21.742761540592383</v>
      </c>
    </row>
    <row r="58" spans="1:69" s="11" customFormat="1" ht="14.4" x14ac:dyDescent="0.3">
      <c r="A58" s="11">
        <v>54</v>
      </c>
      <c r="B58" s="4" t="s">
        <v>56</v>
      </c>
      <c r="C58" s="80">
        <v>504358</v>
      </c>
      <c r="D58" s="2">
        <v>3</v>
      </c>
      <c r="E58" s="29">
        <f>(((D58-D$2)/(D$1-D$2))*100)</f>
        <v>2.34375</v>
      </c>
      <c r="F58" s="2">
        <v>0</v>
      </c>
      <c r="G58" s="29">
        <f>(((F58-F$2)/(F$1-F$2))*100)</f>
        <v>0</v>
      </c>
      <c r="H58" s="6">
        <v>23</v>
      </c>
      <c r="I58" s="29">
        <f>(((H58-H$2)/(H$1-H$2))*100)</f>
        <v>8.4942084942084932</v>
      </c>
      <c r="J58" s="6">
        <f>SUM(E58,G58,I58)</f>
        <v>10.837958494208493</v>
      </c>
      <c r="K58" s="33">
        <f>(((J58-J$2)/(J$1-J$2))*100)</f>
        <v>3.3609887395788176</v>
      </c>
      <c r="L58" s="2">
        <v>143</v>
      </c>
      <c r="M58" s="29">
        <f>(((L58-L$2)/(L$1-L$2))*100)</f>
        <v>8.125</v>
      </c>
      <c r="N58" s="6">
        <f>(L58/C58)*100000</f>
        <v>28.352876329908518</v>
      </c>
      <c r="O58" s="29">
        <f>(((N58-N$2)/(N$1-N$2))*100)</f>
        <v>9.2046454512862947</v>
      </c>
      <c r="P58" s="2">
        <v>36</v>
      </c>
      <c r="Q58" s="29">
        <f>(((P58-P$2)/(P$1-P$2))*100)</f>
        <v>8.4337349397590362</v>
      </c>
      <c r="R58" s="6">
        <f>(P58/C58)*100000</f>
        <v>7.1377870480888577</v>
      </c>
      <c r="S58" s="29">
        <f>(((R58-R$2)/(R$1-R$2))*100)</f>
        <v>10.159132387270418</v>
      </c>
      <c r="T58" s="2">
        <v>1</v>
      </c>
      <c r="U58" s="29">
        <f>(((T58-T$2)/(T$1-T$2))*100)</f>
        <v>0.60606060606060608</v>
      </c>
      <c r="V58" s="6">
        <f>(T58/C58)*100000</f>
        <v>0.19827186244691269</v>
      </c>
      <c r="W58" s="29">
        <f>(((V58-V$2)/(V$1-V$2))*100)</f>
        <v>3.7873692892746815</v>
      </c>
      <c r="X58" s="29">
        <f>SUM(O58,S58,W58)</f>
        <v>23.151147127831397</v>
      </c>
      <c r="Y58" s="32">
        <f>(((X58-X$2)/(X$1-X$2))*100)</f>
        <v>10.401342183829522</v>
      </c>
      <c r="Z58" s="29">
        <v>25.63</v>
      </c>
      <c r="AA58" s="29">
        <f>100-(((Z58-Z$2)/(Z$1-Z$2))*100)</f>
        <v>93.072155821159811</v>
      </c>
      <c r="AB58" s="29">
        <v>74.23</v>
      </c>
      <c r="AC58" s="29">
        <f>100-(((AB58-AB$2)/(AB$1-AB$2))*100)</f>
        <v>40.691588785046719</v>
      </c>
      <c r="AD58" s="29">
        <v>84.95</v>
      </c>
      <c r="AE58" s="29">
        <f>100-(((AD58-AD$2)/(AD$1-AD$2))*100)</f>
        <v>60.481212920237311</v>
      </c>
      <c r="AF58" s="29">
        <f>SUM(AA58,AC58,AE58)</f>
        <v>194.24495752644384</v>
      </c>
      <c r="AG58" s="31">
        <f>(((AF58-AF$2)/(AF$1-AF$2))*100)</f>
        <v>73.721037119362222</v>
      </c>
      <c r="AH58" s="2">
        <v>22</v>
      </c>
      <c r="AI58" s="29">
        <f>(((AH58-AH$2)/(AH$1-AH$2))*100)</f>
        <v>66.666666666666657</v>
      </c>
      <c r="AJ58" s="2">
        <v>1</v>
      </c>
      <c r="AK58" s="29">
        <f>(((AJ58-AJ$2)/(AJ$1-AJ$2))*100)</f>
        <v>1.4285714285714286</v>
      </c>
      <c r="AL58" s="2">
        <v>0</v>
      </c>
      <c r="AM58" s="29">
        <f>(((AL58-AL$2)/(AL$1-AL$2))*100)</f>
        <v>0</v>
      </c>
      <c r="AN58" s="29">
        <f>SUM(AI58,AK58,AM58)</f>
        <v>68.095238095238088</v>
      </c>
      <c r="AO58" s="30">
        <f>(((AN58-AN$2)/(AN$1-AN$2))*100)</f>
        <v>28.793703093538348</v>
      </c>
      <c r="AP58" s="2">
        <v>4</v>
      </c>
      <c r="AQ58" s="29">
        <f>(((AP58-AP$2)/(AP$1-AP$2))*100)</f>
        <v>7.6923076923076925</v>
      </c>
      <c r="AR58" s="6">
        <f>(AP58/C58)*100000</f>
        <v>0.79308744978765078</v>
      </c>
      <c r="AS58" s="29">
        <f>(((AR58-AR$2)/(AR$1-AR$2))*100)</f>
        <v>17.183561412065767</v>
      </c>
      <c r="AT58" s="2">
        <v>74</v>
      </c>
      <c r="AU58" s="29">
        <f>(((AT58-AT$2)/(AT$1-AT$2))*100)</f>
        <v>5.5966395960738817E-3</v>
      </c>
      <c r="AV58" s="6">
        <f>(AT58/C58)*100000</f>
        <v>14.672117821071541</v>
      </c>
      <c r="AW58" s="29">
        <f>(((AV58-AV$2)/(AV$1-AV$2))*100)</f>
        <v>3.8020748092755803E-2</v>
      </c>
      <c r="AX58" s="2">
        <v>2</v>
      </c>
      <c r="AY58" s="29">
        <f>(((AX58-AX$2)/(AX$1-AX$2))*100)</f>
        <v>9.7513408093612863E-2</v>
      </c>
      <c r="AZ58" s="29">
        <f>SUM(AS58,AW58,AY58)</f>
        <v>17.319095568252134</v>
      </c>
      <c r="BA58" s="87">
        <f>(((AZ58-AZ$2)/(AZ$1-AZ$2))*100)</f>
        <v>7.4368424664350856</v>
      </c>
      <c r="BB58" s="28">
        <v>90</v>
      </c>
      <c r="BC58" s="27">
        <f>(((BB58-BB$2)/(BB$1-BB$2))*100)</f>
        <v>38.596491228070171</v>
      </c>
      <c r="BD58" s="27">
        <f>(BB58/C58)*100000</f>
        <v>17.844467620222144</v>
      </c>
      <c r="BE58" s="27">
        <f>(((BD58-BD$2)/(BD$1-BD$2))*100)</f>
        <v>15.206139601722695</v>
      </c>
      <c r="BF58" s="91">
        <v>30</v>
      </c>
      <c r="BG58" s="29">
        <f>(((BF58-BF$2)/(BF$1-BF$2))*100)</f>
        <v>10.780669144981413</v>
      </c>
      <c r="BH58" s="6">
        <f>(BF58/C58)*100000</f>
        <v>5.9481558734073818</v>
      </c>
      <c r="BI58" s="27">
        <f>(((BH58-BH$2)/(BH$1-BH$2))*100)</f>
        <v>12.639432122113615</v>
      </c>
      <c r="BJ58" s="28">
        <v>10</v>
      </c>
      <c r="BK58" s="27">
        <f>(((BJ58-BJ$2)/(BJ$1-BJ$2))*100)</f>
        <v>9.0909090909090917</v>
      </c>
      <c r="BL58" s="82">
        <f>(BJ58/C58)*100000</f>
        <v>1.9827186244691271</v>
      </c>
      <c r="BM58" s="27">
        <f>(((BL58-BL$2)/(BL$1-BL$2))*100)</f>
        <v>9.2486450500072639</v>
      </c>
      <c r="BN58" s="27">
        <f>SUM(BE58,BI58,BM58)</f>
        <v>37.09421677384357</v>
      </c>
      <c r="BO58" s="26">
        <f>(((BN58-BN$2)/(BN$1-BN$2))*100)</f>
        <v>11.049775017734586</v>
      </c>
      <c r="BP58" s="25">
        <f>SUM(K58,Y58,AG58,AO58,BA58,BO58)</f>
        <v>134.76368862047858</v>
      </c>
      <c r="BQ58" s="24">
        <f>(((BP58-BP$2)/(BP$1-BP$2))*100)</f>
        <v>21.346385668265647</v>
      </c>
    </row>
    <row r="59" spans="1:69" s="11" customFormat="1" ht="14.4" x14ac:dyDescent="0.3">
      <c r="A59" s="11">
        <v>55</v>
      </c>
      <c r="B59" s="4" t="s">
        <v>57</v>
      </c>
      <c r="C59" s="80">
        <v>142161</v>
      </c>
      <c r="D59" s="7">
        <v>1</v>
      </c>
      <c r="E59" s="29">
        <f>(((D59-D$2)/(D$1-D$2))*100)</f>
        <v>0.78125</v>
      </c>
      <c r="F59" s="7">
        <v>0</v>
      </c>
      <c r="G59" s="29">
        <f>(((F59-F$2)/(F$1-F$2))*100)</f>
        <v>0</v>
      </c>
      <c r="H59" s="6">
        <v>14</v>
      </c>
      <c r="I59" s="29">
        <f>(((H59-H$2)/(H$1-H$2))*100)</f>
        <v>5.019305019305019</v>
      </c>
      <c r="J59" s="6">
        <f>SUM(E59,G59,I59)</f>
        <v>5.800555019305019</v>
      </c>
      <c r="K59" s="33">
        <f>(((J59-J$2)/(J$1-J$2))*100)</f>
        <v>1.6774700847807897</v>
      </c>
      <c r="L59" s="2">
        <v>82</v>
      </c>
      <c r="M59" s="29">
        <f>(((L59-L$2)/(L$1-L$2))*100)</f>
        <v>3.8888888888888888</v>
      </c>
      <c r="N59" s="6">
        <f>(L59/C59)*100000</f>
        <v>57.681079902364225</v>
      </c>
      <c r="O59" s="29">
        <f>(((N59-N$2)/(N$1-N$2))*100)</f>
        <v>36.864326431495265</v>
      </c>
      <c r="P59" s="2">
        <v>22</v>
      </c>
      <c r="Q59" s="29">
        <f>(((P59-P$2)/(P$1-P$2))*100)</f>
        <v>4.2168674698795181</v>
      </c>
      <c r="R59" s="6">
        <f>(P59/C59)*100000</f>
        <v>15.475411681122107</v>
      </c>
      <c r="S59" s="29">
        <f>(((R59-R$2)/(R$1-R$2))*100)</f>
        <v>41.602789529417649</v>
      </c>
      <c r="T59" s="2">
        <v>4</v>
      </c>
      <c r="U59" s="29">
        <f>(((T59-T$2)/(T$1-T$2))*100)</f>
        <v>2.4242424242424243</v>
      </c>
      <c r="V59" s="6">
        <f>(T59/C59)*100000</f>
        <v>2.8137112147494743</v>
      </c>
      <c r="W59" s="29">
        <f>(((V59-V$2)/(V$1-V$2))*100)</f>
        <v>53.747230253022984</v>
      </c>
      <c r="X59" s="29">
        <f>SUM(O59,S59,W59)</f>
        <v>132.2143462139359</v>
      </c>
      <c r="Y59" s="32">
        <f>(((X59-X$2)/(X$1-X$2))*100)</f>
        <v>61.087762647780544</v>
      </c>
      <c r="Z59" s="29">
        <v>61.67</v>
      </c>
      <c r="AA59" s="29">
        <f>100-(((Z59-Z$2)/(Z$1-Z$2))*100)</f>
        <v>13.302346170872084</v>
      </c>
      <c r="AB59" s="29">
        <v>91.25</v>
      </c>
      <c r="AC59" s="29">
        <f>100-(((AB59-AB$2)/(AB$1-AB$2))*100)</f>
        <v>8.8785046728971935</v>
      </c>
      <c r="AD59" s="29">
        <v>121.25</v>
      </c>
      <c r="AE59" s="29">
        <f>100-(((AD59-AD$2)/(AD$1-AD$2))*100)</f>
        <v>20.599868160843769</v>
      </c>
      <c r="AF59" s="29">
        <f>SUM(AA59,AC59,AE59)</f>
        <v>42.780719004613047</v>
      </c>
      <c r="AG59" s="31">
        <f>(((AF59-AF$2)/(AF$1-AF$2))*100)</f>
        <v>11.16094465868221</v>
      </c>
      <c r="AH59" s="7">
        <v>6</v>
      </c>
      <c r="AI59" s="29">
        <f>(((AH59-AH$2)/(AH$1-AH$2))*100)</f>
        <v>18.181818181818183</v>
      </c>
      <c r="AJ59" s="2">
        <v>1</v>
      </c>
      <c r="AK59" s="29">
        <f>(((AJ59-AJ$2)/(AJ$1-AJ$2))*100)</f>
        <v>1.4285714285714286</v>
      </c>
      <c r="AL59" s="2">
        <v>0</v>
      </c>
      <c r="AM59" s="29">
        <f>(((AL59-AL$2)/(AL$1-AL$2))*100)</f>
        <v>0</v>
      </c>
      <c r="AN59" s="29">
        <f>SUM(AI59,AK59,AM59)</f>
        <v>19.61038961038961</v>
      </c>
      <c r="AO59" s="30">
        <f>(((AN59-AN$2)/(AN$1-AN$2))*100)</f>
        <v>8.2921471718835829</v>
      </c>
      <c r="AP59" s="2">
        <v>0</v>
      </c>
      <c r="AQ59" s="29">
        <f>(((AP59-AP$2)/(AP$1-AP$2))*100)</f>
        <v>0</v>
      </c>
      <c r="AR59" s="6">
        <f>(AP59/C59)*100000</f>
        <v>0</v>
      </c>
      <c r="AS59" s="29">
        <f>(((AR59-AR$2)/(AR$1-AR$2))*100)</f>
        <v>0</v>
      </c>
      <c r="AT59" s="2">
        <v>9</v>
      </c>
      <c r="AU59" s="29">
        <f>(((AT59-AT$2)/(AT$1-AT$2))*100)</f>
        <v>6.8067238330628299E-4</v>
      </c>
      <c r="AV59" s="6">
        <f>(AT59/C59)*100000</f>
        <v>6.3308502331863172</v>
      </c>
      <c r="AW59" s="29">
        <f>(((AV59-AV$2)/(AV$1-AV$2))*100)</f>
        <v>1.6405515881507699E-2</v>
      </c>
      <c r="AX59" s="2">
        <v>1</v>
      </c>
      <c r="AY59" s="29">
        <f>(((AX59-AX$2)/(AX$1-AX$2))*100)</f>
        <v>4.8756704046806432E-2</v>
      </c>
      <c r="AZ59" s="29">
        <f>SUM(AS59,AW59,AY59)</f>
        <v>6.5162219928314127E-2</v>
      </c>
      <c r="BA59" s="87">
        <f>(((AZ59-AZ$2)/(AZ$1-AZ$2))*100)</f>
        <v>2.7980743131783278E-2</v>
      </c>
      <c r="BB59" s="28">
        <v>94</v>
      </c>
      <c r="BC59" s="27">
        <f>(((BB59-BB$2)/(BB$1-BB$2))*100)</f>
        <v>40.350877192982452</v>
      </c>
      <c r="BD59" s="27">
        <f>(BB59/C59)*100000</f>
        <v>66.122213546612642</v>
      </c>
      <c r="BE59" s="27">
        <f>(((BD59-BD$2)/(BD$1-BD$2))*100)</f>
        <v>61.200794616290565</v>
      </c>
      <c r="BF59" s="91">
        <v>16</v>
      </c>
      <c r="BG59" s="29">
        <f>(((BF59-BF$2)/(BF$1-BF$2))*100)</f>
        <v>5.5762081784386615</v>
      </c>
      <c r="BH59" s="6">
        <f>(BF59/C59)*100000</f>
        <v>11.254844858997897</v>
      </c>
      <c r="BI59" s="27">
        <f>(((BH59-BH$2)/(BH$1-BH$2))*100)</f>
        <v>25.754614331737319</v>
      </c>
      <c r="BJ59" s="28">
        <v>6</v>
      </c>
      <c r="BK59" s="27">
        <f>(((BJ59-BJ$2)/(BJ$1-BJ$2))*100)</f>
        <v>5.0505050505050502</v>
      </c>
      <c r="BL59" s="82">
        <f>(BJ59/C59)*100000</f>
        <v>4.2205668221242112</v>
      </c>
      <c r="BM59" s="27">
        <f>(((BL59-BL$2)/(BL$1-BL$2))*100)</f>
        <v>27.265630468379566</v>
      </c>
      <c r="BN59" s="27">
        <f>SUM(BE59,BI59,BM59)</f>
        <v>114.22103941640745</v>
      </c>
      <c r="BO59" s="26">
        <f>(((BN59-BN$2)/(BN$1-BN$2))*100)</f>
        <v>48.106443794625719</v>
      </c>
      <c r="BP59" s="25">
        <f>SUM(K59,Y59,AG59,AO59,BA59,BO59)</f>
        <v>130.35274910088464</v>
      </c>
      <c r="BQ59" s="24">
        <f>(((BP59-BP$2)/(BP$1-BP$2))*100)</f>
        <v>20.12350208876099</v>
      </c>
    </row>
    <row r="60" spans="1:69" s="11" customFormat="1" ht="14.4" x14ac:dyDescent="0.3">
      <c r="A60" s="11">
        <v>56</v>
      </c>
      <c r="B60" s="4" t="s">
        <v>114</v>
      </c>
      <c r="C60" s="80">
        <v>499237</v>
      </c>
      <c r="D60" s="2">
        <v>3</v>
      </c>
      <c r="E60" s="29">
        <f>(((D60-D$2)/(D$1-D$2))*100)</f>
        <v>2.34375</v>
      </c>
      <c r="F60" s="2">
        <v>0</v>
      </c>
      <c r="G60" s="29">
        <f>(((F60-F$2)/(F$1-F$2))*100)</f>
        <v>0</v>
      </c>
      <c r="H60" s="6">
        <v>59</v>
      </c>
      <c r="I60" s="29">
        <f>(((H60-H$2)/(H$1-H$2))*100)</f>
        <v>22.393822393822393</v>
      </c>
      <c r="J60" s="6">
        <f>SUM(E60,G60,I60)</f>
        <v>24.737572393822393</v>
      </c>
      <c r="K60" s="33">
        <f>(((J60-J$2)/(J$1-J$2))*100)</f>
        <v>8.0062905128179285</v>
      </c>
      <c r="L60" s="2">
        <v>233</v>
      </c>
      <c r="M60" s="29">
        <f>(((L60-L$2)/(L$1-L$2))*100)</f>
        <v>14.374999999999998</v>
      </c>
      <c r="N60" s="6">
        <f>(L60/C60)*100000</f>
        <v>46.671220282150564</v>
      </c>
      <c r="O60" s="29">
        <f>(((N60-N$2)/(N$1-N$2))*100)</f>
        <v>26.480833150713472</v>
      </c>
      <c r="P60" s="2">
        <v>42</v>
      </c>
      <c r="Q60" s="29">
        <f>(((P60-P$2)/(P$1-P$2))*100)</f>
        <v>10.240963855421686</v>
      </c>
      <c r="R60" s="6">
        <f>(P60/C60)*100000</f>
        <v>8.4128379907739212</v>
      </c>
      <c r="S60" s="29">
        <f>(((R60-R$2)/(R$1-R$2))*100)</f>
        <v>14.967727933982514</v>
      </c>
      <c r="T60" s="2">
        <v>1</v>
      </c>
      <c r="U60" s="29">
        <f>(((T60-T$2)/(T$1-T$2))*100)</f>
        <v>0.60606060606060608</v>
      </c>
      <c r="V60" s="6">
        <f>(T60/C60)*100000</f>
        <v>0.20030566644699813</v>
      </c>
      <c r="W60" s="29">
        <f>(((V60-V$2)/(V$1-V$2))*100)</f>
        <v>3.8262188099039132</v>
      </c>
      <c r="X60" s="29">
        <f>SUM(O60,S60,W60)</f>
        <v>45.274779894599902</v>
      </c>
      <c r="Y60" s="32">
        <f>(((X60-X$2)/(X$1-X$2))*100)</f>
        <v>20.683158250137662</v>
      </c>
      <c r="Z60" s="29">
        <v>42.55</v>
      </c>
      <c r="AA60" s="29">
        <f>100-(((Z60-Z$2)/(Z$1-Z$2))*100)</f>
        <v>55.621956617972565</v>
      </c>
      <c r="AB60" s="29">
        <v>81.56</v>
      </c>
      <c r="AC60" s="29">
        <f>100-(((AB60-AB$2)/(AB$1-AB$2))*100)</f>
        <v>26.99065420560747</v>
      </c>
      <c r="AD60" s="29">
        <v>118.46</v>
      </c>
      <c r="AE60" s="29">
        <f>100-(((AD60-AD$2)/(AD$1-AD$2))*100)</f>
        <v>23.665128543177332</v>
      </c>
      <c r="AF60" s="29">
        <f>SUM(AA60,AC60,AE60)</f>
        <v>106.27773936675737</v>
      </c>
      <c r="AG60" s="31">
        <f>(((AF60-AF$2)/(AF$1-AF$2))*100)</f>
        <v>37.387461911867916</v>
      </c>
      <c r="AH60" s="2">
        <v>7</v>
      </c>
      <c r="AI60" s="29">
        <f>(((AH60-AH$2)/(AH$1-AH$2))*100)</f>
        <v>21.212121212121211</v>
      </c>
      <c r="AJ60" s="2">
        <v>6</v>
      </c>
      <c r="AK60" s="29">
        <f>(((AJ60-AJ$2)/(AJ$1-AJ$2))*100)</f>
        <v>8.5714285714285712</v>
      </c>
      <c r="AL60" s="2">
        <v>1</v>
      </c>
      <c r="AM60" s="29">
        <f>(((AL60-AL$2)/(AL$1-AL$2))*100)</f>
        <v>9.0909090909090917</v>
      </c>
      <c r="AN60" s="29">
        <f>SUM(AI60,AK60,AM60)</f>
        <v>38.874458874458874</v>
      </c>
      <c r="AO60" s="30">
        <f>(((AN60-AN$2)/(AN$1-AN$2))*100)</f>
        <v>16.437854658612487</v>
      </c>
      <c r="AP60" s="2">
        <v>2</v>
      </c>
      <c r="AQ60" s="29">
        <f>(((AP60-AP$2)/(AP$1-AP$2))*100)</f>
        <v>3.8461538461538463</v>
      </c>
      <c r="AR60" s="6">
        <f>(AP60/C60)*100000</f>
        <v>0.40061133289399625</v>
      </c>
      <c r="AS60" s="29">
        <f>(((AR60-AR$2)/(AR$1-AR$2))*100)</f>
        <v>8.6799122127032522</v>
      </c>
      <c r="AT60" s="2">
        <v>7</v>
      </c>
      <c r="AU60" s="29">
        <f>(((AT60-AT$2)/(AT$1-AT$2))*100)</f>
        <v>5.2941185368266452E-4</v>
      </c>
      <c r="AV60" s="6">
        <f>(AT60/C60)*100000</f>
        <v>1.4021396651289868</v>
      </c>
      <c r="AW60" s="29">
        <f>(((AV60-AV$2)/(AV$1-AV$2))*100)</f>
        <v>3.6334494889461557E-3</v>
      </c>
      <c r="AX60" s="2">
        <v>2</v>
      </c>
      <c r="AY60" s="29">
        <f>(((AX60-AX$2)/(AX$1-AX$2))*100)</f>
        <v>9.7513408093612863E-2</v>
      </c>
      <c r="AZ60" s="29">
        <f>SUM(AS60,AW60,AY60)</f>
        <v>8.7810590702858118</v>
      </c>
      <c r="BA60" s="87">
        <f>(((AZ60-AZ$2)/(AZ$1-AZ$2))*100)</f>
        <v>3.7705983396664755</v>
      </c>
      <c r="BB60" s="28">
        <v>181</v>
      </c>
      <c r="BC60" s="27">
        <f>(((BB60-BB$2)/(BB$1-BB$2))*100)</f>
        <v>78.508771929824562</v>
      </c>
      <c r="BD60" s="27">
        <f>(BB60/C60)*100000</f>
        <v>36.255325626906661</v>
      </c>
      <c r="BE60" s="27">
        <f>(((BD60-BD$2)/(BD$1-BD$2))*100)</f>
        <v>32.74633428750554</v>
      </c>
      <c r="BF60" s="91">
        <v>80</v>
      </c>
      <c r="BG60" s="29">
        <f>(((BF60-BF$2)/(BF$1-BF$2))*100)</f>
        <v>29.368029739776951</v>
      </c>
      <c r="BH60" s="6">
        <f>(BF60/C60)*100000</f>
        <v>16.02445331575985</v>
      </c>
      <c r="BI60" s="27">
        <f>(((BH60-BH$2)/(BH$1-BH$2))*100)</f>
        <v>37.542432338191347</v>
      </c>
      <c r="BJ60" s="28">
        <v>25</v>
      </c>
      <c r="BK60" s="27">
        <f>(((BJ60-BJ$2)/(BJ$1-BJ$2))*100)</f>
        <v>24.242424242424242</v>
      </c>
      <c r="BL60" s="82">
        <f>(BJ60/C60)*100000</f>
        <v>5.0076416611749526</v>
      </c>
      <c r="BM60" s="27">
        <f>(((BL60-BL$2)/(BL$1-BL$2))*100)</f>
        <v>33.602394469264041</v>
      </c>
      <c r="BN60" s="27">
        <f>SUM(BE60,BI60,BM60)</f>
        <v>103.89116109496094</v>
      </c>
      <c r="BO60" s="26">
        <f>(((BN60-BN$2)/(BN$1-BN$2))*100)</f>
        <v>43.143308190849645</v>
      </c>
      <c r="BP60" s="25">
        <f>SUM(K60,Y60,AG60,AO60,BA60,BO60)</f>
        <v>129.42867186395213</v>
      </c>
      <c r="BQ60" s="24">
        <f>(((BP60-BP$2)/(BP$1-BP$2))*100)</f>
        <v>19.867312024440444</v>
      </c>
    </row>
    <row r="61" spans="1:69" s="11" customFormat="1" ht="14.4" x14ac:dyDescent="0.3">
      <c r="A61" s="11">
        <v>57</v>
      </c>
      <c r="B61" s="4" t="s">
        <v>58</v>
      </c>
      <c r="C61" s="80">
        <v>117446</v>
      </c>
      <c r="D61" s="7">
        <v>0</v>
      </c>
      <c r="E61" s="29">
        <f>(((D61-D$2)/(D$1-D$2))*100)</f>
        <v>0</v>
      </c>
      <c r="F61" s="7">
        <v>0</v>
      </c>
      <c r="G61" s="29">
        <f>(((F61-F$2)/(F$1-F$2))*100)</f>
        <v>0</v>
      </c>
      <c r="H61" s="6">
        <v>7</v>
      </c>
      <c r="I61" s="29">
        <f>(((H61-H$2)/(H$1-H$2))*100)</f>
        <v>2.3166023166023164</v>
      </c>
      <c r="J61" s="6">
        <f>SUM(E61,G61,I61)</f>
        <v>2.3166023166023164</v>
      </c>
      <c r="K61" s="33">
        <f>(((J61-J$2)/(J$1-J$2))*100)</f>
        <v>0.51312035646239296</v>
      </c>
      <c r="L61" s="2">
        <v>52</v>
      </c>
      <c r="M61" s="29">
        <f>(((L61-L$2)/(L$1-L$2))*100)</f>
        <v>1.8055555555555554</v>
      </c>
      <c r="N61" s="6">
        <f>(L61/C61)*100000</f>
        <v>44.275667115099708</v>
      </c>
      <c r="O61" s="29">
        <f>(((N61-N$2)/(N$1-N$2))*100)</f>
        <v>24.221566359685539</v>
      </c>
      <c r="P61" s="2">
        <v>15</v>
      </c>
      <c r="Q61" s="29">
        <f>(((P61-P$2)/(P$1-P$2))*100)</f>
        <v>2.1084337349397591</v>
      </c>
      <c r="R61" s="6">
        <f>(P61/C61)*100000</f>
        <v>12.771827052432608</v>
      </c>
      <c r="S61" s="29">
        <f>(((R61-R$2)/(R$1-R$2))*100)</f>
        <v>31.406769456448131</v>
      </c>
      <c r="T61" s="2">
        <v>1</v>
      </c>
      <c r="U61" s="29">
        <f>(((T61-T$2)/(T$1-T$2))*100)</f>
        <v>0.60606060606060608</v>
      </c>
      <c r="V61" s="6">
        <f>(T61/C61)*100000</f>
        <v>0.85145513682884044</v>
      </c>
      <c r="W61" s="29">
        <f>(((V61-V$2)/(V$1-V$2))*100)</f>
        <v>16.264410878190827</v>
      </c>
      <c r="X61" s="29">
        <f>SUM(O61,S61,W61)</f>
        <v>71.892746694324501</v>
      </c>
      <c r="Y61" s="32">
        <f>(((X61-X$2)/(X$1-X$2))*100)</f>
        <v>33.053687158254249</v>
      </c>
      <c r="Z61" s="29">
        <v>47</v>
      </c>
      <c r="AA61" s="29">
        <f>100-(((Z61-Z$2)/(Z$1-Z$2))*100)</f>
        <v>45.772465692784422</v>
      </c>
      <c r="AB61" s="29">
        <v>84.83</v>
      </c>
      <c r="AC61" s="29">
        <f>100-(((AB61-AB$2)/(AB$1-AB$2))*100)</f>
        <v>20.878504672897208</v>
      </c>
      <c r="AD61" s="29">
        <v>107.5</v>
      </c>
      <c r="AE61" s="29">
        <f>100-(((AD61-AD$2)/(AD$1-AD$2))*100)</f>
        <v>35.706438145462542</v>
      </c>
      <c r="AF61" s="29">
        <f>SUM(AA61,AC61,AE61)</f>
        <v>102.35740851114417</v>
      </c>
      <c r="AG61" s="31">
        <f>(((AF61-AF$2)/(AF$1-AF$2))*100)</f>
        <v>35.768226485755967</v>
      </c>
      <c r="AH61" s="7">
        <v>0</v>
      </c>
      <c r="AI61" s="29">
        <f>(((AH61-AH$2)/(AH$1-AH$2))*100)</f>
        <v>0</v>
      </c>
      <c r="AJ61" s="2">
        <v>2</v>
      </c>
      <c r="AK61" s="29">
        <f>(((AJ61-AJ$2)/(AJ$1-AJ$2))*100)</f>
        <v>2.8571428571428572</v>
      </c>
      <c r="AL61" s="2">
        <v>0</v>
      </c>
      <c r="AM61" s="29">
        <f>(((AL61-AL$2)/(AL$1-AL$2))*100)</f>
        <v>0</v>
      </c>
      <c r="AN61" s="29">
        <f>SUM(AI61,AK61,AM61)</f>
        <v>2.8571428571428572</v>
      </c>
      <c r="AO61" s="30">
        <f>(((AN61-AN$2)/(AN$1-AN$2))*100)</f>
        <v>1.2081274025260849</v>
      </c>
      <c r="AP61" s="2">
        <v>0</v>
      </c>
      <c r="AQ61" s="29">
        <f>(((AP61-AP$2)/(AP$1-AP$2))*100)</f>
        <v>0</v>
      </c>
      <c r="AR61" s="6">
        <f>(AP61/C61)*100000</f>
        <v>0</v>
      </c>
      <c r="AS61" s="29">
        <f>(((AR61-AR$2)/(AR$1-AR$2))*100)</f>
        <v>0</v>
      </c>
      <c r="AT61" s="2">
        <v>3</v>
      </c>
      <c r="AU61" s="29">
        <f>(((AT61-AT$2)/(AT$1-AT$2))*100)</f>
        <v>2.2689079443542762E-4</v>
      </c>
      <c r="AV61" s="6">
        <f>(AT61/C61)*100000</f>
        <v>2.5543654104865214</v>
      </c>
      <c r="AW61" s="29">
        <f>(((AV61-AV$2)/(AV$1-AV$2))*100)</f>
        <v>6.6192818919078144E-3</v>
      </c>
      <c r="AX61" s="2">
        <v>0</v>
      </c>
      <c r="AY61" s="29">
        <f>(((AX61-AX$2)/(AX$1-AX$2))*100)</f>
        <v>0</v>
      </c>
      <c r="AZ61" s="29">
        <f>SUM(AS61,AW61,AY61)</f>
        <v>6.6192818919078144E-3</v>
      </c>
      <c r="BA61" s="87">
        <f>(((AZ61-AZ$2)/(AZ$1-AZ$2))*100)</f>
        <v>2.8423283696916986E-3</v>
      </c>
      <c r="BB61" s="28">
        <v>59</v>
      </c>
      <c r="BC61" s="27">
        <f>(((BB61-BB$2)/(BB$1-BB$2))*100)</f>
        <v>25</v>
      </c>
      <c r="BD61" s="27">
        <f>(BB61/C61)*100000</f>
        <v>50.235853072901591</v>
      </c>
      <c r="BE61" s="27">
        <f>(((BD61-BD$2)/(BD$1-BD$2))*100)</f>
        <v>46.065712076614986</v>
      </c>
      <c r="BF61" s="91">
        <v>14</v>
      </c>
      <c r="BG61" s="29">
        <f>(((BF61-BF$2)/(BF$1-BF$2))*100)</f>
        <v>4.8327137546468402</v>
      </c>
      <c r="BH61" s="6">
        <f>(BF61/C61)*100000</f>
        <v>11.920371915603766</v>
      </c>
      <c r="BI61" s="27">
        <f>(((BH61-BH$2)/(BH$1-BH$2))*100)</f>
        <v>27.399426876154642</v>
      </c>
      <c r="BJ61" s="28">
        <v>9</v>
      </c>
      <c r="BK61" s="27">
        <f>(((BJ61-BJ$2)/(BJ$1-BJ$2))*100)</f>
        <v>8.0808080808080813</v>
      </c>
      <c r="BL61" s="82">
        <f>(BJ61/C61)*100000</f>
        <v>7.6630962314595648</v>
      </c>
      <c r="BM61" s="27">
        <f>(((BL61-BL$2)/(BL$1-BL$2))*100)</f>
        <v>54.981541777870689</v>
      </c>
      <c r="BN61" s="27">
        <f>SUM(BE61,BI61,BM61)</f>
        <v>128.44668073064031</v>
      </c>
      <c r="BO61" s="26">
        <f>(((BN61-BN$2)/(BN$1-BN$2))*100)</f>
        <v>54.941353625715593</v>
      </c>
      <c r="BP61" s="25">
        <f>SUM(K61,Y61,AG61,AO61,BA61,BO61)</f>
        <v>125.48735735708398</v>
      </c>
      <c r="BQ61" s="24">
        <f>(((BP61-BP$2)/(BP$1-BP$2))*100)</f>
        <v>18.774626719937281</v>
      </c>
    </row>
    <row r="62" spans="1:69" s="11" customFormat="1" ht="14.4" x14ac:dyDescent="0.3">
      <c r="A62" s="11">
        <v>58</v>
      </c>
      <c r="B62" s="4" t="s">
        <v>59</v>
      </c>
      <c r="C62" s="80">
        <v>244715</v>
      </c>
      <c r="D62" s="2">
        <v>2</v>
      </c>
      <c r="E62" s="29">
        <f>(((D62-D$2)/(D$1-D$2))*100)</f>
        <v>1.5625</v>
      </c>
      <c r="F62" s="2">
        <v>0</v>
      </c>
      <c r="G62" s="29">
        <f>(((F62-F$2)/(F$1-F$2))*100)</f>
        <v>0</v>
      </c>
      <c r="H62" s="6">
        <v>33</v>
      </c>
      <c r="I62" s="29">
        <f>(((H62-H$2)/(H$1-H$2))*100)</f>
        <v>12.355212355212355</v>
      </c>
      <c r="J62" s="6">
        <f>SUM(E62,G62,I62)</f>
        <v>13.917712355212355</v>
      </c>
      <c r="K62" s="33">
        <f>(((J62-J$2)/(J$1-J$2))*100)</f>
        <v>4.3902537375122233</v>
      </c>
      <c r="L62" s="2">
        <v>127</v>
      </c>
      <c r="M62" s="29">
        <f>(((L62-L$2)/(L$1-L$2))*100)</f>
        <v>7.0138888888888893</v>
      </c>
      <c r="N62" s="6">
        <f>(L62/C62)*100000</f>
        <v>51.897104795374212</v>
      </c>
      <c r="O62" s="29">
        <f>(((N62-N$2)/(N$1-N$2))*100)</f>
        <v>31.409409772124231</v>
      </c>
      <c r="P62" s="2">
        <v>26</v>
      </c>
      <c r="Q62" s="29">
        <f>(((P62-P$2)/(P$1-P$2))*100)</f>
        <v>5.4216867469879517</v>
      </c>
      <c r="R62" s="6">
        <f>(P62/C62)*100000</f>
        <v>10.624604131336453</v>
      </c>
      <c r="S62" s="29">
        <f>(((R62-R$2)/(R$1-R$2))*100)</f>
        <v>23.308954513903206</v>
      </c>
      <c r="T62" s="2">
        <v>7</v>
      </c>
      <c r="U62" s="29">
        <f>(((T62-T$2)/(T$1-T$2))*100)</f>
        <v>4.2424242424242431</v>
      </c>
      <c r="V62" s="6">
        <f>(T62/C62)*100000</f>
        <v>2.8604703430521217</v>
      </c>
      <c r="W62" s="29">
        <f>(((V62-V$2)/(V$1-V$2))*100)</f>
        <v>54.640418445947311</v>
      </c>
      <c r="X62" s="29">
        <f>SUM(O62,S62,W62)</f>
        <v>109.35878273197474</v>
      </c>
      <c r="Y62" s="32">
        <f>(((X62-X$2)/(X$1-X$2))*100)</f>
        <v>50.465786488135642</v>
      </c>
      <c r="Z62" s="29">
        <v>58.33</v>
      </c>
      <c r="AA62" s="29">
        <f>100-(((Z62-Z$2)/(Z$1-Z$2))*100)</f>
        <v>20.694997786631262</v>
      </c>
      <c r="AB62" s="29">
        <v>96</v>
      </c>
      <c r="AC62" s="29">
        <f>100-(((AB62-AB$2)/(AB$1-AB$2))*100)</f>
        <v>0</v>
      </c>
      <c r="AD62" s="29">
        <v>123.33</v>
      </c>
      <c r="AE62" s="29">
        <f>100-(((AD62-AD$2)/(AD$1-AD$2))*100)</f>
        <v>18.314656119534177</v>
      </c>
      <c r="AF62" s="29">
        <f>SUM(AA62,AC62,AE62)</f>
        <v>39.00965390616544</v>
      </c>
      <c r="AG62" s="31">
        <f>(((AF62-AF$2)/(AF$1-AF$2))*100)</f>
        <v>9.6033612744028751</v>
      </c>
      <c r="AH62" s="2">
        <v>1</v>
      </c>
      <c r="AI62" s="29">
        <f>(((AH62-AH$2)/(AH$1-AH$2))*100)</f>
        <v>3.0303030303030303</v>
      </c>
      <c r="AJ62" s="2">
        <v>1</v>
      </c>
      <c r="AK62" s="29">
        <f>(((AJ62-AJ$2)/(AJ$1-AJ$2))*100)</f>
        <v>1.4285714285714286</v>
      </c>
      <c r="AL62" s="2">
        <v>1</v>
      </c>
      <c r="AM62" s="29">
        <f>(((AL62-AL$2)/(AL$1-AL$2))*100)</f>
        <v>9.0909090909090917</v>
      </c>
      <c r="AN62" s="29">
        <f>SUM(AI62,AK62,AM62)</f>
        <v>13.549783549783552</v>
      </c>
      <c r="AO62" s="30">
        <f>(((AN62-AN$2)/(AN$1-AN$2))*100)</f>
        <v>5.7294526816767357</v>
      </c>
      <c r="AP62" s="2">
        <v>2</v>
      </c>
      <c r="AQ62" s="29">
        <f>(((AP62-AP$2)/(AP$1-AP$2))*100)</f>
        <v>3.8461538461538463</v>
      </c>
      <c r="AR62" s="6">
        <f>(AP62/C62)*100000</f>
        <v>0.8172772408720349</v>
      </c>
      <c r="AS62" s="29">
        <f>(((AR62-AR$2)/(AR$1-AR$2))*100)</f>
        <v>17.707673552227423</v>
      </c>
      <c r="AT62" s="2">
        <v>114</v>
      </c>
      <c r="AU62" s="29">
        <f>(((AT62-AT$2)/(AT$1-AT$2))*100)</f>
        <v>8.6218501885462501E-3</v>
      </c>
      <c r="AV62" s="6">
        <f>(AT62/C62)*100000</f>
        <v>46.584802729705984</v>
      </c>
      <c r="AW62" s="29">
        <f>(((AV62-AV$2)/(AV$1-AV$2))*100)</f>
        <v>0.12071802251977279</v>
      </c>
      <c r="AX62" s="2">
        <v>3</v>
      </c>
      <c r="AY62" s="29">
        <f>(((AX62-AX$2)/(AX$1-AX$2))*100)</f>
        <v>0.14627011214041932</v>
      </c>
      <c r="AZ62" s="29">
        <f>SUM(AS62,AW62,AY62)</f>
        <v>17.974661686887615</v>
      </c>
      <c r="BA62" s="87">
        <f>(((AZ62-AZ$2)/(AZ$1-AZ$2))*100)</f>
        <v>7.7183434219215501</v>
      </c>
      <c r="BB62" s="28">
        <v>40</v>
      </c>
      <c r="BC62" s="27">
        <f>(((BB62-BB$2)/(BB$1-BB$2))*100)</f>
        <v>16.666666666666664</v>
      </c>
      <c r="BD62" s="27">
        <f>(BB62/C62)*100000</f>
        <v>16.345544817440697</v>
      </c>
      <c r="BE62" s="27">
        <f>(((BD62-BD$2)/(BD$1-BD$2))*100)</f>
        <v>13.778101985539889</v>
      </c>
      <c r="BF62" s="91">
        <v>35</v>
      </c>
      <c r="BG62" s="29">
        <f>(((BF62-BF$2)/(BF$1-BF$2))*100)</f>
        <v>12.639405204460965</v>
      </c>
      <c r="BH62" s="6">
        <f>(BF62/C62)*100000</f>
        <v>14.30235171526061</v>
      </c>
      <c r="BI62" s="27">
        <f>(((BH62-BH$2)/(BH$1-BH$2))*100)</f>
        <v>33.286355463258595</v>
      </c>
      <c r="BJ62" s="28">
        <v>22</v>
      </c>
      <c r="BK62" s="27">
        <f>(((BJ62-BJ$2)/(BJ$1-BJ$2))*100)</f>
        <v>21.212121212121211</v>
      </c>
      <c r="BL62" s="82">
        <f>(BJ62/C62)*100000</f>
        <v>8.9900496495923825</v>
      </c>
      <c r="BM62" s="27">
        <f>(((BL62-BL$2)/(BL$1-BL$2))*100)</f>
        <v>65.66488500481961</v>
      </c>
      <c r="BN62" s="27">
        <f>SUM(BE62,BI62,BM62)</f>
        <v>112.7293424536181</v>
      </c>
      <c r="BO62" s="26">
        <f>(((BN62-BN$2)/(BN$1-BN$2))*100)</f>
        <v>47.38973696849655</v>
      </c>
      <c r="BP62" s="25">
        <f>SUM(K62,Y62,AG62,AO62,BA62,BO62)</f>
        <v>125.29693457214557</v>
      </c>
      <c r="BQ62" s="24">
        <f>(((BP62-BP$2)/(BP$1-BP$2))*100)</f>
        <v>18.721834135538803</v>
      </c>
    </row>
    <row r="63" spans="1:69" s="11" customFormat="1" ht="14.4" x14ac:dyDescent="0.3">
      <c r="A63" s="11">
        <v>59</v>
      </c>
      <c r="B63" s="4" t="s">
        <v>60</v>
      </c>
      <c r="C63" s="80">
        <v>107816</v>
      </c>
      <c r="D63" s="7">
        <v>0</v>
      </c>
      <c r="E63" s="29">
        <f>(((D63-D$2)/(D$1-D$2))*100)</f>
        <v>0</v>
      </c>
      <c r="F63" s="7">
        <v>0</v>
      </c>
      <c r="G63" s="29">
        <f>(((F63-F$2)/(F$1-F$2))*100)</f>
        <v>0</v>
      </c>
      <c r="H63" s="6">
        <v>11</v>
      </c>
      <c r="I63" s="29">
        <f>(((H63-H$2)/(H$1-H$2))*100)</f>
        <v>3.8610038610038608</v>
      </c>
      <c r="J63" s="6">
        <f>SUM(E63,G63,I63)</f>
        <v>3.8610038610038608</v>
      </c>
      <c r="K63" s="33">
        <f>(((J63-J$2)/(J$1-J$2))*100)</f>
        <v>1.0292649979334052</v>
      </c>
      <c r="L63" s="2">
        <v>33</v>
      </c>
      <c r="M63" s="29">
        <f>(((L63-L$2)/(L$1-L$2))*100)</f>
        <v>0.4861111111111111</v>
      </c>
      <c r="N63" s="6">
        <f>(L63/C63)*100000</f>
        <v>30.607702010833272</v>
      </c>
      <c r="O63" s="29">
        <f>(((N63-N$2)/(N$1-N$2))*100)</f>
        <v>11.331190940043586</v>
      </c>
      <c r="P63" s="2">
        <v>12</v>
      </c>
      <c r="Q63" s="29">
        <f>(((P63-P$2)/(P$1-P$2))*100)</f>
        <v>1.2048192771084338</v>
      </c>
      <c r="R63" s="6">
        <f>(P63/C63)*100000</f>
        <v>11.130073458484825</v>
      </c>
      <c r="S63" s="29">
        <f>(((R63-R$2)/(R$1-R$2))*100)</f>
        <v>25.215229372542776</v>
      </c>
      <c r="T63" s="2">
        <v>1</v>
      </c>
      <c r="U63" s="29">
        <f>(((T63-T$2)/(T$1-T$2))*100)</f>
        <v>0.60606060606060608</v>
      </c>
      <c r="V63" s="6">
        <f>(T63/C63)*100000</f>
        <v>0.92750612154040213</v>
      </c>
      <c r="W63" s="29">
        <f>(((V63-V$2)/(V$1-V$2))*100)</f>
        <v>17.717129183052606</v>
      </c>
      <c r="X63" s="29">
        <f>SUM(O63,S63,W63)</f>
        <v>54.263549495638969</v>
      </c>
      <c r="Y63" s="32">
        <f>(((X63-X$2)/(X$1-X$2))*100)</f>
        <v>24.860631121551862</v>
      </c>
      <c r="Z63" s="29">
        <v>30</v>
      </c>
      <c r="AA63" s="29">
        <f>100-(((Z63-Z$2)/(Z$1-Z$2))*100)</f>
        <v>83.399734395750329</v>
      </c>
      <c r="AB63" s="29">
        <v>72.5</v>
      </c>
      <c r="AC63" s="29">
        <f>100-(((AB63-AB$2)/(AB$1-AB$2))*100)</f>
        <v>43.925233644859816</v>
      </c>
      <c r="AD63" s="29">
        <v>88.56</v>
      </c>
      <c r="AE63" s="29">
        <f>100-(((AD63-AD$2)/(AD$1-AD$2))*100)</f>
        <v>56.515051637002856</v>
      </c>
      <c r="AF63" s="29">
        <f>SUM(AA63,AC63,AE63)</f>
        <v>183.84001967761299</v>
      </c>
      <c r="AG63" s="31">
        <f>(((AF63-AF$2)/(AF$1-AF$2))*100)</f>
        <v>69.423429444949576</v>
      </c>
      <c r="AH63" s="7">
        <v>0</v>
      </c>
      <c r="AI63" s="29">
        <f>(((AH63-AH$2)/(AH$1-AH$2))*100)</f>
        <v>0</v>
      </c>
      <c r="AJ63" s="2">
        <v>1</v>
      </c>
      <c r="AK63" s="29">
        <f>(((AJ63-AJ$2)/(AJ$1-AJ$2))*100)</f>
        <v>1.4285714285714286</v>
      </c>
      <c r="AL63" s="2">
        <v>0</v>
      </c>
      <c r="AM63" s="29">
        <f>(((AL63-AL$2)/(AL$1-AL$2))*100)</f>
        <v>0</v>
      </c>
      <c r="AN63" s="29">
        <f>SUM(AI63,AK63,AM63)</f>
        <v>1.4285714285714286</v>
      </c>
      <c r="AO63" s="30">
        <f>(((AN63-AN$2)/(AN$1-AN$2))*100)</f>
        <v>0.60406370126304243</v>
      </c>
      <c r="AP63" s="2">
        <v>1</v>
      </c>
      <c r="AQ63" s="29">
        <f>(((AP63-AP$2)/(AP$1-AP$2))*100)</f>
        <v>1.9230769230769231</v>
      </c>
      <c r="AR63" s="6">
        <f>(AP63/C63)*100000</f>
        <v>0.92750612154040213</v>
      </c>
      <c r="AS63" s="29">
        <f>(((AR63-AR$2)/(AR$1-AR$2))*100)</f>
        <v>20.095965966708714</v>
      </c>
      <c r="AT63" s="2">
        <v>293</v>
      </c>
      <c r="AU63" s="29">
        <f>(((AT63-AT$2)/(AT$1-AT$2))*100)</f>
        <v>2.2159667589860099E-2</v>
      </c>
      <c r="AV63" s="6">
        <f>(AT63/C63)*100000</f>
        <v>271.7592936113378</v>
      </c>
      <c r="AW63" s="29">
        <f>(((AV63-AV$2)/(AV$1-AV$2))*100)</f>
        <v>0.70422632712387301</v>
      </c>
      <c r="AX63" s="2">
        <v>0</v>
      </c>
      <c r="AY63" s="29">
        <f>(((AX63-AX$2)/(AX$1-AX$2))*100)</f>
        <v>0</v>
      </c>
      <c r="AZ63" s="29">
        <f>SUM(AS63,AW63,AY63)</f>
        <v>20.800192293832588</v>
      </c>
      <c r="BA63" s="87">
        <f>(((AZ63-AZ$2)/(AZ$1-AZ$2))*100)</f>
        <v>8.9316299890596014</v>
      </c>
      <c r="BB63" s="28">
        <v>20</v>
      </c>
      <c r="BC63" s="27">
        <f>(((BB63-BB$2)/(BB$1-BB$2))*100)</f>
        <v>7.8947368421052628</v>
      </c>
      <c r="BD63" s="27">
        <f>(BB63/C63)*100000</f>
        <v>18.550122430808045</v>
      </c>
      <c r="BE63" s="27">
        <f>(((BD63-BD$2)/(BD$1-BD$2))*100)</f>
        <v>15.878423465632896</v>
      </c>
      <c r="BF63" s="91">
        <v>10</v>
      </c>
      <c r="BG63" s="29">
        <f>(((BF63-BF$2)/(BF$1-BF$2))*100)</f>
        <v>3.3457249070631967</v>
      </c>
      <c r="BH63" s="6">
        <f>(BF63/C63)*100000</f>
        <v>9.2750612154040226</v>
      </c>
      <c r="BI63" s="27">
        <f>(((BH63-BH$2)/(BH$1-BH$2))*100)</f>
        <v>20.861690836150736</v>
      </c>
      <c r="BJ63" s="28">
        <v>3</v>
      </c>
      <c r="BK63" s="27">
        <f>(((BJ63-BJ$2)/(BJ$1-BJ$2))*100)</f>
        <v>2.0202020202020203</v>
      </c>
      <c r="BL63" s="82">
        <f>(BJ63/C63)*100000</f>
        <v>2.7825183646212062</v>
      </c>
      <c r="BM63" s="27">
        <f>(((BL63-BL$2)/(BL$1-BL$2))*100)</f>
        <v>15.68785762530052</v>
      </c>
      <c r="BN63" s="27">
        <f>SUM(BE63,BI63,BM63)</f>
        <v>52.427971927084158</v>
      </c>
      <c r="BO63" s="26">
        <f>(((BN63-BN$2)/(BN$1-BN$2))*100)</f>
        <v>18.417093757843066</v>
      </c>
      <c r="BP63" s="25">
        <f>SUM(K63,Y63,AG63,AO63,BA63,BO63)</f>
        <v>123.26611301260056</v>
      </c>
      <c r="BQ63" s="24">
        <f>(((BP63-BP$2)/(BP$1-BP$2))*100)</f>
        <v>18.158811603255192</v>
      </c>
    </row>
    <row r="64" spans="1:69" s="11" customFormat="1" ht="14.4" x14ac:dyDescent="0.3">
      <c r="A64" s="11">
        <v>60</v>
      </c>
      <c r="B64" s="4" t="s">
        <v>61</v>
      </c>
      <c r="C64" s="80">
        <v>140385</v>
      </c>
      <c r="D64" s="72">
        <v>0</v>
      </c>
      <c r="E64" s="73">
        <f>(((D64-D$2)/(D$1-D$2))*100)</f>
        <v>0</v>
      </c>
      <c r="F64" s="72">
        <v>0</v>
      </c>
      <c r="G64" s="73">
        <f>(((F64-F$2)/(F$1-F$2))*100)</f>
        <v>0</v>
      </c>
      <c r="H64" s="74">
        <v>20</v>
      </c>
      <c r="I64" s="73">
        <f>(((H64-H$2)/(H$1-H$2))*100)</f>
        <v>7.3359073359073363</v>
      </c>
      <c r="J64" s="74">
        <f>SUM(E64,G64,I64)</f>
        <v>7.3359073359073363</v>
      </c>
      <c r="K64" s="33">
        <f>(((J64-J$2)/(J$1-J$2))*100)</f>
        <v>2.1905904412431827</v>
      </c>
      <c r="L64" s="75">
        <v>62</v>
      </c>
      <c r="M64" s="29">
        <f>(((L64-L$2)/(L$1-L$2))*100)</f>
        <v>2.5</v>
      </c>
      <c r="N64" s="6">
        <f>(L64/C64)*100000</f>
        <v>44.164262563664209</v>
      </c>
      <c r="O64" s="29">
        <f>(((N64-N$2)/(N$1-N$2))*100)</f>
        <v>24.116499769267325</v>
      </c>
      <c r="P64" s="75">
        <v>15</v>
      </c>
      <c r="Q64" s="29">
        <f>(((P64-P$2)/(P$1-P$2))*100)</f>
        <v>2.1084337349397591</v>
      </c>
      <c r="R64" s="6">
        <f>(P64/C64)*100000</f>
        <v>10.684902233144568</v>
      </c>
      <c r="S64" s="29">
        <f>(((R64-R$2)/(R$1-R$2))*100)</f>
        <v>23.536356552616347</v>
      </c>
      <c r="T64" s="75">
        <v>5</v>
      </c>
      <c r="U64" s="29">
        <f>(((T64-T$2)/(T$1-T$2))*100)</f>
        <v>3.0303030303030303</v>
      </c>
      <c r="V64" s="6">
        <f>(T64/C64)*100000</f>
        <v>3.5616340777148556</v>
      </c>
      <c r="W64" s="29">
        <f>(((V64-V$2)/(V$1-V$2))*100)</f>
        <v>68.033977989101402</v>
      </c>
      <c r="X64" s="29">
        <f>SUM(O64,S64,W64)</f>
        <v>115.68683431098508</v>
      </c>
      <c r="Y64" s="32">
        <f>(((X64-X$2)/(X$1-X$2))*100)</f>
        <v>53.406707768081418</v>
      </c>
      <c r="Z64" s="73">
        <v>55</v>
      </c>
      <c r="AA64" s="73">
        <f>100-(((Z64-Z$2)/(Z$1-Z$2))*100)</f>
        <v>28.065515714918121</v>
      </c>
      <c r="AB64" s="73">
        <v>95</v>
      </c>
      <c r="AC64" s="73">
        <f>100-(((AB64-AB$2)/(AB$1-AB$2))*100)</f>
        <v>1.8691588785046775</v>
      </c>
      <c r="AD64" s="73">
        <v>137.5</v>
      </c>
      <c r="AE64" s="73">
        <f>100-(((AD64-AD$2)/(AD$1-AD$2))*100)</f>
        <v>2.7466490881125054</v>
      </c>
      <c r="AF64" s="73">
        <f>SUM(AA64,AC64,AE64)</f>
        <v>32.681323681535304</v>
      </c>
      <c r="AG64" s="31">
        <f>(((AF64-AF$2)/(AF$1-AF$2))*100)</f>
        <v>6.9895368638472757</v>
      </c>
      <c r="AH64" s="72">
        <v>1</v>
      </c>
      <c r="AI64" s="73">
        <f>(((AH64-AH$2)/(AH$1-AH$2))*100)</f>
        <v>3.0303030303030303</v>
      </c>
      <c r="AJ64" s="75">
        <v>0</v>
      </c>
      <c r="AK64" s="73">
        <f>(((AJ64-AJ$2)/(AJ$1-AJ$2))*100)</f>
        <v>0</v>
      </c>
      <c r="AL64" s="75">
        <v>0</v>
      </c>
      <c r="AM64" s="73">
        <f>(((AL64-AL$2)/(AL$1-AL$2))*100)</f>
        <v>0</v>
      </c>
      <c r="AN64" s="73">
        <f>SUM(AI64,AK64,AM64)</f>
        <v>3.0303030303030303</v>
      </c>
      <c r="AO64" s="30">
        <f>(((AN64-AN$2)/(AN$1-AN$2))*100)</f>
        <v>1.2813472451034231</v>
      </c>
      <c r="AP64" s="75">
        <v>1</v>
      </c>
      <c r="AQ64" s="73">
        <f>(((AP64-AP$2)/(AP$1-AP$2))*100)</f>
        <v>1.9230769230769231</v>
      </c>
      <c r="AR64" s="6">
        <f>(AP64/C64)*100000</f>
        <v>0.71232681554297117</v>
      </c>
      <c r="AS64" s="29">
        <f>(((AR64-AR$2)/(AR$1-AR$2))*100)</f>
        <v>15.433747670097711</v>
      </c>
      <c r="AT64" s="75">
        <v>29</v>
      </c>
      <c r="AU64" s="73">
        <f>(((AT64-AT$2)/(AT$1-AT$2))*100)</f>
        <v>2.193277679542467E-3</v>
      </c>
      <c r="AV64" s="6">
        <f>(AT64/C64)*100000</f>
        <v>20.657477650746163</v>
      </c>
      <c r="AW64" s="29">
        <f>(((AV64-AV$2)/(AV$1-AV$2))*100)</f>
        <v>5.3530973753684874E-2</v>
      </c>
      <c r="AX64" s="75">
        <v>2</v>
      </c>
      <c r="AY64" s="73">
        <f>(((AX64-AX$2)/(AX$1-AX$2))*100)</f>
        <v>9.7513408093612863E-2</v>
      </c>
      <c r="AZ64" s="29">
        <f>SUM(AS64,AW64,AY64)</f>
        <v>15.584792051945008</v>
      </c>
      <c r="BA64" s="87">
        <f>(((AZ64-AZ$2)/(AZ$1-AZ$2))*100)</f>
        <v>6.6921302504344098</v>
      </c>
      <c r="BB64" s="76">
        <v>56</v>
      </c>
      <c r="BC64" s="77">
        <f>(((BB64-BB$2)/(BB$1-BB$2))*100)</f>
        <v>23.684210526315788</v>
      </c>
      <c r="BD64" s="27">
        <f>(BB64/C64)*100000</f>
        <v>39.890301670406387</v>
      </c>
      <c r="BE64" s="27">
        <f>(((BD64-BD$2)/(BD$1-BD$2))*100)</f>
        <v>36.209409580248163</v>
      </c>
      <c r="BF64" s="92">
        <v>20</v>
      </c>
      <c r="BG64" s="73">
        <f>(((BF64-BF$2)/(BF$1-BF$2))*100)</f>
        <v>7.0631970260223049</v>
      </c>
      <c r="BH64" s="6">
        <f>(BF64/C64)*100000</f>
        <v>14.246536310859423</v>
      </c>
      <c r="BI64" s="27">
        <f>(((BH64-BH$2)/(BH$1-BH$2))*100)</f>
        <v>33.148410842646172</v>
      </c>
      <c r="BJ64" s="76">
        <v>10</v>
      </c>
      <c r="BK64" s="77">
        <f>(((BJ64-BJ$2)/(BJ$1-BJ$2))*100)</f>
        <v>9.0909090909090917</v>
      </c>
      <c r="BL64" s="82">
        <f>(BJ64/C64)*100000</f>
        <v>7.1232681554297113</v>
      </c>
      <c r="BM64" s="27">
        <f>(((BL64-BL$2)/(BL$1-BL$2))*100)</f>
        <v>50.63536915344995</v>
      </c>
      <c r="BN64" s="27">
        <f>SUM(BE64,BI64,BM64)</f>
        <v>119.99318957634429</v>
      </c>
      <c r="BO64" s="26">
        <f>(((BN64-BN$2)/(BN$1-BN$2))*100)</f>
        <v>50.879754677644208</v>
      </c>
      <c r="BP64" s="78">
        <f>SUM(K64,Y64,AG64,AO64,BA64,BO64)</f>
        <v>121.44006724635392</v>
      </c>
      <c r="BQ64" s="24">
        <f>(((BP64-BP$2)/(BP$1-BP$2))*100)</f>
        <v>17.652560866184881</v>
      </c>
    </row>
    <row r="65" spans="1:69" s="11" customFormat="1" ht="14.4" x14ac:dyDescent="0.3">
      <c r="A65" s="11">
        <v>61</v>
      </c>
      <c r="B65" s="4" t="s">
        <v>62</v>
      </c>
      <c r="C65" s="80">
        <v>112627</v>
      </c>
      <c r="D65" s="7">
        <v>1</v>
      </c>
      <c r="E65" s="29">
        <f>(((D65-D$2)/(D$1-D$2))*100)</f>
        <v>0.78125</v>
      </c>
      <c r="F65" s="7">
        <v>0</v>
      </c>
      <c r="G65" s="29">
        <f>(((F65-F$2)/(F$1-F$2))*100)</f>
        <v>0</v>
      </c>
      <c r="H65" s="6">
        <v>4</v>
      </c>
      <c r="I65" s="29">
        <f>(((H65-H$2)/(H$1-H$2))*100)</f>
        <v>1.1583011583011582</v>
      </c>
      <c r="J65" s="6">
        <f>SUM(E65,G65,I65)</f>
        <v>1.9395511583011582</v>
      </c>
      <c r="K65" s="33">
        <f>(((J65-J$2)/(J$1-J$2))*100)</f>
        <v>0.38710848110325913</v>
      </c>
      <c r="L65" s="2">
        <v>38</v>
      </c>
      <c r="M65" s="29">
        <f>(((L65-L$2)/(L$1-L$2))*100)</f>
        <v>0.83333333333333337</v>
      </c>
      <c r="N65" s="6">
        <f>(L65/C65)*100000</f>
        <v>33.739689417280047</v>
      </c>
      <c r="O65" s="29">
        <f>(((N65-N$2)/(N$1-N$2))*100)</f>
        <v>14.28499519478868</v>
      </c>
      <c r="P65" s="2">
        <v>14</v>
      </c>
      <c r="Q65" s="29">
        <f>(((P65-P$2)/(P$1-P$2))*100)</f>
        <v>1.8072289156626504</v>
      </c>
      <c r="R65" s="6">
        <f>(P65/C65)*100000</f>
        <v>12.430411890576861</v>
      </c>
      <c r="S65" s="29">
        <f>(((R65-R$2)/(R$1-R$2))*100)</f>
        <v>30.119191547268837</v>
      </c>
      <c r="T65" s="2">
        <v>0</v>
      </c>
      <c r="U65" s="29">
        <f>(((T65-T$2)/(T$1-T$2))*100)</f>
        <v>0</v>
      </c>
      <c r="V65" s="6">
        <f>(T65/C65)*100000</f>
        <v>0</v>
      </c>
      <c r="W65" s="29">
        <f>(((V65-V$2)/(V$1-V$2))*100)</f>
        <v>0</v>
      </c>
      <c r="X65" s="29">
        <f>SUM(O65,S65,W65)</f>
        <v>44.404186742057519</v>
      </c>
      <c r="Y65" s="32">
        <f>(((X65-X$2)/(X$1-X$2))*100)</f>
        <v>20.278555680686512</v>
      </c>
      <c r="Z65" s="29">
        <v>30</v>
      </c>
      <c r="AA65" s="29">
        <f>100-(((Z65-Z$2)/(Z$1-Z$2))*100)</f>
        <v>83.399734395750329</v>
      </c>
      <c r="AB65" s="29">
        <v>66.33</v>
      </c>
      <c r="AC65" s="29">
        <f>100-(((AB65-AB$2)/(AB$1-AB$2))*100)</f>
        <v>55.45794392523365</v>
      </c>
      <c r="AD65" s="29">
        <v>80</v>
      </c>
      <c r="AE65" s="29">
        <f>100-(((AD65-AD$2)/(AD$1-AD$2))*100)</f>
        <v>65.919578114700073</v>
      </c>
      <c r="AF65" s="29">
        <f>SUM(AA65,AC65,AE65)</f>
        <v>204.77725643568405</v>
      </c>
      <c r="AG65" s="31">
        <f>(((AF65-AF$2)/(AF$1-AF$2))*100)</f>
        <v>78.07124942040393</v>
      </c>
      <c r="AH65" s="7">
        <v>1</v>
      </c>
      <c r="AI65" s="29">
        <f>(((AH65-AH$2)/(AH$1-AH$2))*100)</f>
        <v>3.0303030303030303</v>
      </c>
      <c r="AJ65" s="2">
        <v>1</v>
      </c>
      <c r="AK65" s="29">
        <f>(((AJ65-AJ$2)/(AJ$1-AJ$2))*100)</f>
        <v>1.4285714285714286</v>
      </c>
      <c r="AL65" s="2">
        <v>1</v>
      </c>
      <c r="AM65" s="29">
        <f>(((AL65-AL$2)/(AL$1-AL$2))*100)</f>
        <v>9.0909090909090917</v>
      </c>
      <c r="AN65" s="29">
        <f>SUM(AI65,AK65,AM65)</f>
        <v>13.549783549783552</v>
      </c>
      <c r="AO65" s="30">
        <f>(((AN65-AN$2)/(AN$1-AN$2))*100)</f>
        <v>5.7294526816767357</v>
      </c>
      <c r="AP65" s="2">
        <v>0</v>
      </c>
      <c r="AQ65" s="29">
        <f>(((AP65-AP$2)/(AP$1-AP$2))*100)</f>
        <v>0</v>
      </c>
      <c r="AR65" s="6">
        <f>(AP65/C65)*100000</f>
        <v>0</v>
      </c>
      <c r="AS65" s="29">
        <f>(((AR65-AR$2)/(AR$1-AR$2))*100)</f>
        <v>0</v>
      </c>
      <c r="AT65" s="2">
        <v>211</v>
      </c>
      <c r="AU65" s="29">
        <f>(((AT65-AT$2)/(AT$1-AT$2))*100)</f>
        <v>1.5957985875291743E-2</v>
      </c>
      <c r="AV65" s="6">
        <f>(AT65/C65)*100000</f>
        <v>187.34406492226555</v>
      </c>
      <c r="AW65" s="29">
        <f>(((AV65-AV$2)/(AV$1-AV$2))*100)</f>
        <v>0.48547602915596944</v>
      </c>
      <c r="AX65" s="2">
        <v>2</v>
      </c>
      <c r="AY65" s="29">
        <f>(((AX65-AX$2)/(AX$1-AX$2))*100)</f>
        <v>9.7513408093612863E-2</v>
      </c>
      <c r="AZ65" s="29">
        <f>SUM(AS65,AW65,AY65)</f>
        <v>0.5829894372495823</v>
      </c>
      <c r="BA65" s="87">
        <f>(((AZ65-AZ$2)/(AZ$1-AZ$2))*100)</f>
        <v>0.2503364328313098</v>
      </c>
      <c r="BB65" s="28">
        <v>20</v>
      </c>
      <c r="BC65" s="27">
        <f>(((BB65-BB$2)/(BB$1-BB$2))*100)</f>
        <v>7.8947368421052628</v>
      </c>
      <c r="BD65" s="27">
        <f>(BB65/C65)*100000</f>
        <v>17.757731272252659</v>
      </c>
      <c r="BE65" s="27">
        <f>(((BD65-BD$2)/(BD$1-BD$2))*100)</f>
        <v>15.123505080878191</v>
      </c>
      <c r="BF65" s="91">
        <v>9</v>
      </c>
      <c r="BG65" s="29">
        <f>(((BF65-BF$2)/(BF$1-BF$2))*100)</f>
        <v>2.9739776951672861</v>
      </c>
      <c r="BH65" s="6">
        <f>(BF65/C65)*100000</f>
        <v>7.9909790725136967</v>
      </c>
      <c r="BI65" s="27">
        <f>(((BH65-BH$2)/(BH$1-BH$2))*100)</f>
        <v>17.688154319904971</v>
      </c>
      <c r="BJ65" s="28">
        <v>3</v>
      </c>
      <c r="BK65" s="27">
        <f>(((BJ65-BJ$2)/(BJ$1-BJ$2))*100)</f>
        <v>2.0202020202020203</v>
      </c>
      <c r="BL65" s="82">
        <f>(BJ65/C65)*100000</f>
        <v>2.6636596908378984</v>
      </c>
      <c r="BM65" s="27">
        <f>(((BL65-BL$2)/(BL$1-BL$2))*100)</f>
        <v>14.730922747123861</v>
      </c>
      <c r="BN65" s="27">
        <f>SUM(BE65,BI65,BM65)</f>
        <v>47.542582147907027</v>
      </c>
      <c r="BO65" s="26">
        <f>(((BN65-BN$2)/(BN$1-BN$2))*100)</f>
        <v>16.069839395609456</v>
      </c>
      <c r="BP65" s="25">
        <f>SUM(K65,Y65,AG65,AO65,BA65,BO65)</f>
        <v>120.78654209231118</v>
      </c>
      <c r="BQ65" s="24">
        <f>(((BP65-BP$2)/(BP$1-BP$2))*100)</f>
        <v>17.471378336675681</v>
      </c>
    </row>
    <row r="66" spans="1:69" s="11" customFormat="1" ht="14.4" x14ac:dyDescent="0.3">
      <c r="A66" s="11">
        <v>62</v>
      </c>
      <c r="B66" s="4" t="s">
        <v>63</v>
      </c>
      <c r="C66" s="80">
        <v>120658</v>
      </c>
      <c r="D66" s="7">
        <v>1</v>
      </c>
      <c r="E66" s="29">
        <f>(((D66-D$2)/(D$1-D$2))*100)</f>
        <v>0.78125</v>
      </c>
      <c r="F66" s="7">
        <v>0</v>
      </c>
      <c r="G66" s="29">
        <f>(((F66-F$2)/(F$1-F$2))*100)</f>
        <v>0</v>
      </c>
      <c r="H66" s="6">
        <v>9</v>
      </c>
      <c r="I66" s="29">
        <f>(((H66-H$2)/(H$1-H$2))*100)</f>
        <v>3.0888030888030888</v>
      </c>
      <c r="J66" s="6">
        <f>SUM(E66,G66,I66)</f>
        <v>3.8700530888030888</v>
      </c>
      <c r="K66" s="33">
        <f>(((J66-J$2)/(J$1-J$2))*100)</f>
        <v>1.0322892829420245</v>
      </c>
      <c r="L66" s="2">
        <v>120</v>
      </c>
      <c r="M66" s="29">
        <f>(((L66-L$2)/(L$1-L$2))*100)</f>
        <v>6.5277777777777786</v>
      </c>
      <c r="N66" s="6">
        <f>(L66/C66)*100000</f>
        <v>99.454656964312349</v>
      </c>
      <c r="O66" s="29">
        <f>(((N66-N$2)/(N$1-N$2))*100)</f>
        <v>76.2613461664791</v>
      </c>
      <c r="P66" s="2">
        <v>28</v>
      </c>
      <c r="Q66" s="29">
        <f>(((P66-P$2)/(P$1-P$2))*100)</f>
        <v>6.024096385542169</v>
      </c>
      <c r="R66" s="6">
        <f>(P66/C66)*100000</f>
        <v>23.206086625006215</v>
      </c>
      <c r="S66" s="29">
        <f>(((R66-R$2)/(R$1-R$2))*100)</f>
        <v>70.757459247913573</v>
      </c>
      <c r="T66" s="2">
        <v>0</v>
      </c>
      <c r="U66" s="29">
        <f>(((T66-T$2)/(T$1-T$2))*100)</f>
        <v>0</v>
      </c>
      <c r="V66" s="6">
        <f>(T66/C66)*100000</f>
        <v>0</v>
      </c>
      <c r="W66" s="29">
        <f>(((V66-V$2)/(V$1-V$2))*100)</f>
        <v>0</v>
      </c>
      <c r="X66" s="29">
        <f>SUM(O66,S66,W66)</f>
        <v>147.01880541439266</v>
      </c>
      <c r="Y66" s="32">
        <f>(((X66-X$2)/(X$1-X$2))*100)</f>
        <v>67.968039863776525</v>
      </c>
      <c r="Z66" s="29">
        <v>46.67</v>
      </c>
      <c r="AA66" s="29">
        <f>100-(((Z66-Z$2)/(Z$1-Z$2))*100)</f>
        <v>46.502877379371412</v>
      </c>
      <c r="AB66" s="29">
        <v>93.33</v>
      </c>
      <c r="AC66" s="29">
        <f>100-(((AB66-AB$2)/(AB$1-AB$2))*100)</f>
        <v>4.9906542056074841</v>
      </c>
      <c r="AD66" s="29">
        <v>138.33000000000001</v>
      </c>
      <c r="AE66" s="29">
        <f>100-(((AD66-AD$2)/(AD$1-AD$2))*100)</f>
        <v>1.8347615908591308</v>
      </c>
      <c r="AF66" s="29">
        <f>SUM(AA66,AC66,AE66)</f>
        <v>53.328293175838027</v>
      </c>
      <c r="AG66" s="31">
        <f>(((AF66-AF$2)/(AF$1-AF$2))*100)</f>
        <v>15.517466183679735</v>
      </c>
      <c r="AH66" s="7">
        <v>0</v>
      </c>
      <c r="AI66" s="29">
        <f>(((AH66-AH$2)/(AH$1-AH$2))*100)</f>
        <v>0</v>
      </c>
      <c r="AJ66" s="2">
        <v>0</v>
      </c>
      <c r="AK66" s="29">
        <f>(((AJ66-AJ$2)/(AJ$1-AJ$2))*100)</f>
        <v>0</v>
      </c>
      <c r="AL66" s="2">
        <v>1</v>
      </c>
      <c r="AM66" s="29">
        <f>(((AL66-AL$2)/(AL$1-AL$2))*100)</f>
        <v>9.0909090909090917</v>
      </c>
      <c r="AN66" s="29">
        <f>SUM(AI66,AK66,AM66)</f>
        <v>9.0909090909090917</v>
      </c>
      <c r="AO66" s="30">
        <f>(((AN66-AN$2)/(AN$1-AN$2))*100)</f>
        <v>3.8440417353102698</v>
      </c>
      <c r="AP66" s="2">
        <v>2</v>
      </c>
      <c r="AQ66" s="29">
        <f>(((AP66-AP$2)/(AP$1-AP$2))*100)</f>
        <v>3.8461538461538463</v>
      </c>
      <c r="AR66" s="6">
        <f>(AP66/C66)*100000</f>
        <v>1.6575776160718725</v>
      </c>
      <c r="AS66" s="29">
        <f>(((AR66-AR$2)/(AR$1-AR$2))*100)</f>
        <v>35.914181681557238</v>
      </c>
      <c r="AT66" s="2">
        <v>73</v>
      </c>
      <c r="AU66" s="29">
        <f>(((AT66-AT$2)/(AT$1-AT$2))*100)</f>
        <v>5.5210093312620728E-3</v>
      </c>
      <c r="AV66" s="6">
        <f>(AT66/C66)*100000</f>
        <v>60.50158298662334</v>
      </c>
      <c r="AW66" s="29">
        <f>(((AV66-AV$2)/(AV$1-AV$2))*100)</f>
        <v>0.15678141860636777</v>
      </c>
      <c r="AX66" s="2">
        <v>1</v>
      </c>
      <c r="AY66" s="29">
        <f>(((AX66-AX$2)/(AX$1-AX$2))*100)</f>
        <v>4.8756704046806432E-2</v>
      </c>
      <c r="AZ66" s="29">
        <f>SUM(AS66,AW66,AY66)</f>
        <v>36.119719804210412</v>
      </c>
      <c r="BA66" s="87">
        <f>(((AZ66-AZ$2)/(AZ$1-AZ$2))*100)</f>
        <v>15.509855295682598</v>
      </c>
      <c r="BB66" s="28">
        <v>33</v>
      </c>
      <c r="BC66" s="27">
        <f>(((BB66-BB$2)/(BB$1-BB$2))*100)</f>
        <v>13.596491228070176</v>
      </c>
      <c r="BD66" s="27">
        <f>(BB66/C66)*100000</f>
        <v>27.350030665185901</v>
      </c>
      <c r="BE66" s="27">
        <f>(((BD66-BD$2)/(BD$1-BD$2))*100)</f>
        <v>24.26217742169349</v>
      </c>
      <c r="BF66" s="91">
        <v>6</v>
      </c>
      <c r="BG66" s="29">
        <f>(((BF66-BF$2)/(BF$1-BF$2))*100)</f>
        <v>1.8587360594795539</v>
      </c>
      <c r="BH66" s="6">
        <f>(BF66/C66)*100000</f>
        <v>4.9727328482156175</v>
      </c>
      <c r="BI66" s="27">
        <f>(((BH66-BH$2)/(BH$1-BH$2))*100)</f>
        <v>10.228729188214654</v>
      </c>
      <c r="BJ66" s="28">
        <v>3</v>
      </c>
      <c r="BK66" s="27">
        <f>(((BJ66-BJ$2)/(BJ$1-BJ$2))*100)</f>
        <v>2.0202020202020203</v>
      </c>
      <c r="BL66" s="82">
        <f>(BJ66/C66)*100000</f>
        <v>2.4863664241078087</v>
      </c>
      <c r="BM66" s="27">
        <f>(((BL66-BL$2)/(BL$1-BL$2))*100)</f>
        <v>13.303529144287557</v>
      </c>
      <c r="BN66" s="27">
        <f>SUM(BE66,BI66,BM66)</f>
        <v>47.794435754195703</v>
      </c>
      <c r="BO66" s="26">
        <f>(((BN66-BN$2)/(BN$1-BN$2))*100)</f>
        <v>16.190846009764392</v>
      </c>
      <c r="BP66" s="25">
        <f>SUM(K66,Y66,AG66,AO66,BA66,BO66)</f>
        <v>120.06253837115554</v>
      </c>
      <c r="BQ66" s="24">
        <f>(((BP66-BP$2)/(BP$1-BP$2))*100)</f>
        <v>17.270656413790871</v>
      </c>
    </row>
    <row r="67" spans="1:69" s="11" customFormat="1" ht="14.4" x14ac:dyDescent="0.3">
      <c r="A67" s="11">
        <v>63</v>
      </c>
      <c r="B67" s="4" t="s">
        <v>64</v>
      </c>
      <c r="C67" s="80">
        <v>588462</v>
      </c>
      <c r="D67" s="2">
        <v>0</v>
      </c>
      <c r="E67" s="29">
        <f>(((D67-D$2)/(D$1-D$2))*100)</f>
        <v>0</v>
      </c>
      <c r="F67" s="2">
        <v>0</v>
      </c>
      <c r="G67" s="29">
        <f>(((F67-F$2)/(F$1-F$2))*100)</f>
        <v>0</v>
      </c>
      <c r="H67" s="6">
        <v>36</v>
      </c>
      <c r="I67" s="29">
        <f>(((H67-H$2)/(H$1-H$2))*100)</f>
        <v>13.513513513513514</v>
      </c>
      <c r="J67" s="6">
        <f>SUM(E67,G67,I67)</f>
        <v>13.513513513513514</v>
      </c>
      <c r="K67" s="33">
        <f>(((J67-J$2)/(J$1-J$2))*100)</f>
        <v>4.2551690071272317</v>
      </c>
      <c r="L67" s="2">
        <v>251</v>
      </c>
      <c r="M67" s="29">
        <f>(((L67-L$2)/(L$1-L$2))*100)</f>
        <v>15.625</v>
      </c>
      <c r="N67" s="6">
        <f>(L67/C67)*100000</f>
        <v>42.653561317468252</v>
      </c>
      <c r="O67" s="29">
        <f>(((N67-N$2)/(N$1-N$2))*100)</f>
        <v>22.691744433573046</v>
      </c>
      <c r="P67" s="2">
        <v>54</v>
      </c>
      <c r="Q67" s="29">
        <f>(((P67-P$2)/(P$1-P$2))*100)</f>
        <v>13.855421686746988</v>
      </c>
      <c r="R67" s="6">
        <f>(P67/C67)*100000</f>
        <v>9.176463391009106</v>
      </c>
      <c r="S67" s="29">
        <f>(((R67-R$2)/(R$1-R$2))*100)</f>
        <v>17.847585966316931</v>
      </c>
      <c r="T67" s="2">
        <v>7</v>
      </c>
      <c r="U67" s="29">
        <f>(((T67-T$2)/(T$1-T$2))*100)</f>
        <v>4.2424242424242431</v>
      </c>
      <c r="V67" s="6">
        <f>(T67/C67)*100000</f>
        <v>1.1895415506863654</v>
      </c>
      <c r="W67" s="29">
        <f>(((V67-V$2)/(V$1-V$2))*100)</f>
        <v>22.722503747055882</v>
      </c>
      <c r="X67" s="29">
        <f>SUM(O67,S67,W67)</f>
        <v>63.261834146945858</v>
      </c>
      <c r="Y67" s="32">
        <f>(((X67-X$2)/(X$1-X$2))*100)</f>
        <v>29.042526051393207</v>
      </c>
      <c r="Z67" s="29">
        <v>55.81</v>
      </c>
      <c r="AA67" s="29">
        <f>100-(((Z67-Z$2)/(Z$1-Z$2))*100)</f>
        <v>26.272687029659153</v>
      </c>
      <c r="AB67" s="29">
        <v>84.83</v>
      </c>
      <c r="AC67" s="29">
        <f>100-(((AB67-AB$2)/(AB$1-AB$2))*100)</f>
        <v>20.878504672897208</v>
      </c>
      <c r="AD67" s="29">
        <v>107.5</v>
      </c>
      <c r="AE67" s="29">
        <f>100-(((AD67-AD$2)/(AD$1-AD$2))*100)</f>
        <v>35.706438145462542</v>
      </c>
      <c r="AF67" s="29">
        <f>SUM(AA67,AC67,AE67)</f>
        <v>82.857629848018902</v>
      </c>
      <c r="AG67" s="31">
        <f>(((AF67-AF$2)/(AF$1-AF$2))*100)</f>
        <v>27.714127590642285</v>
      </c>
      <c r="AH67" s="2">
        <v>10</v>
      </c>
      <c r="AI67" s="29">
        <f>(((AH67-AH$2)/(AH$1-AH$2))*100)</f>
        <v>30.303030303030305</v>
      </c>
      <c r="AJ67" s="2">
        <v>25</v>
      </c>
      <c r="AK67" s="29">
        <f>(((AJ67-AJ$2)/(AJ$1-AJ$2))*100)</f>
        <v>35.714285714285715</v>
      </c>
      <c r="AL67" s="2">
        <v>1</v>
      </c>
      <c r="AM67" s="29">
        <f>(((AL67-AL$2)/(AL$1-AL$2))*100)</f>
        <v>9.0909090909090917</v>
      </c>
      <c r="AN67" s="29">
        <f>SUM(AI67,AK67,AM67)</f>
        <v>75.108225108225113</v>
      </c>
      <c r="AO67" s="30">
        <f>(((AN67-AN$2)/(AN$1-AN$2))*100)</f>
        <v>31.759106717920567</v>
      </c>
      <c r="AP67" s="2">
        <v>2</v>
      </c>
      <c r="AQ67" s="29">
        <f>(((AP67-AP$2)/(AP$1-AP$2))*100)</f>
        <v>3.8461538461538463</v>
      </c>
      <c r="AR67" s="6">
        <f>(AP67/C67)*100000</f>
        <v>0.33986901448181872</v>
      </c>
      <c r="AS67" s="29">
        <f>(((AR67-AR$2)/(AR$1-AR$2))*100)</f>
        <v>7.3638286471060725</v>
      </c>
      <c r="AT67" s="2">
        <v>942</v>
      </c>
      <c r="AU67" s="29">
        <f>(((AT67-AT$2)/(AT$1-AT$2))*100)</f>
        <v>7.1243709452724277E-2</v>
      </c>
      <c r="AV67" s="6">
        <f>(AT67/C67)*100000</f>
        <v>160.07830582093661</v>
      </c>
      <c r="AW67" s="29">
        <f>(((AV67-AV$2)/(AV$1-AV$2))*100)</f>
        <v>0.41482061519380964</v>
      </c>
      <c r="AX67" s="2">
        <v>16</v>
      </c>
      <c r="AY67" s="29">
        <f>(((AX67-AX$2)/(AX$1-AX$2))*100)</f>
        <v>0.78010726474890291</v>
      </c>
      <c r="AZ67" s="29">
        <f>SUM(AS67,AW67,AY67)</f>
        <v>8.5587565270487858</v>
      </c>
      <c r="BA67" s="87">
        <f>(((AZ67-AZ$2)/(AZ$1-AZ$2))*100)</f>
        <v>3.6751413345690391</v>
      </c>
      <c r="BB67" s="28">
        <v>84</v>
      </c>
      <c r="BC67" s="27">
        <f>(((BB67-BB$2)/(BB$1-BB$2))*100)</f>
        <v>35.964912280701753</v>
      </c>
      <c r="BD67" s="27">
        <f>(BB67/C67)*100000</f>
        <v>14.274498608236387</v>
      </c>
      <c r="BE67" s="27">
        <f>(((BD67-BD$2)/(BD$1-BD$2))*100)</f>
        <v>11.804997109085633</v>
      </c>
      <c r="BF67" s="91">
        <v>60</v>
      </c>
      <c r="BG67" s="29">
        <f>(((BF67-BF$2)/(BF$1-BF$2))*100)</f>
        <v>21.933085501858738</v>
      </c>
      <c r="BH67" s="6">
        <f>(BF67/C67)*100000</f>
        <v>10.196070434454562</v>
      </c>
      <c r="BI67" s="27">
        <f>(((BH67-BH$2)/(BH$1-BH$2))*100)</f>
        <v>23.137913120401844</v>
      </c>
      <c r="BJ67" s="28">
        <v>19</v>
      </c>
      <c r="BK67" s="27">
        <f>(((BJ67-BJ$2)/(BJ$1-BJ$2))*100)</f>
        <v>18.181818181818183</v>
      </c>
      <c r="BL67" s="82">
        <f>(BJ67/C67)*100000</f>
        <v>3.2287556375772777</v>
      </c>
      <c r="BM67" s="27">
        <f>(((BL67-BL$2)/(BL$1-BL$2))*100)</f>
        <v>19.280527784254229</v>
      </c>
      <c r="BN67" s="27">
        <f>SUM(BE67,BI67,BM67)</f>
        <v>54.223438013741713</v>
      </c>
      <c r="BO67" s="26">
        <f>(((BN67-BN$2)/(BN$1-BN$2))*100)</f>
        <v>19.279750740119582</v>
      </c>
      <c r="BP67" s="25">
        <f>SUM(K67,Y67,AG67,AO67,BA67,BO67)</f>
        <v>115.7258214417719</v>
      </c>
      <c r="BQ67" s="24">
        <f>(((BP67-BP$2)/(BP$1-BP$2))*100)</f>
        <v>16.068350216132703</v>
      </c>
    </row>
    <row r="68" spans="1:69" s="11" customFormat="1" ht="14.4" x14ac:dyDescent="0.3">
      <c r="A68" s="11">
        <v>64</v>
      </c>
      <c r="B68" s="4" t="s">
        <v>65</v>
      </c>
      <c r="C68" s="80">
        <v>117118</v>
      </c>
      <c r="D68" s="7">
        <v>3</v>
      </c>
      <c r="E68" s="29">
        <f>(((D68-D$2)/(D$1-D$2))*100)</f>
        <v>2.34375</v>
      </c>
      <c r="F68" s="7">
        <v>0</v>
      </c>
      <c r="G68" s="29">
        <f>(((F68-F$2)/(F$1-F$2))*100)</f>
        <v>0</v>
      </c>
      <c r="H68" s="6">
        <v>14</v>
      </c>
      <c r="I68" s="29">
        <f>(((H68-H$2)/(H$1-H$2))*100)</f>
        <v>5.019305019305019</v>
      </c>
      <c r="J68" s="6">
        <f>SUM(E68,G68,I68)</f>
        <v>7.363055019305019</v>
      </c>
      <c r="K68" s="33">
        <f>(((J68-J$2)/(J$1-J$2))*100)</f>
        <v>2.1996632962690401</v>
      </c>
      <c r="L68" s="2">
        <v>31</v>
      </c>
      <c r="M68" s="29">
        <f>(((L68-L$2)/(L$1-L$2))*100)</f>
        <v>0.34722222222222221</v>
      </c>
      <c r="N68" s="6">
        <f>(L68/C68)*100000</f>
        <v>26.469031233456857</v>
      </c>
      <c r="O68" s="29">
        <f>(((N68-N$2)/(N$1-N$2))*100)</f>
        <v>7.4279749417798389</v>
      </c>
      <c r="P68" s="2">
        <v>8</v>
      </c>
      <c r="Q68" s="29">
        <f>(((P68-P$2)/(P$1-P$2))*100)</f>
        <v>0</v>
      </c>
      <c r="R68" s="6">
        <f>(P68/C68)*100000</f>
        <v>6.8307177376662862</v>
      </c>
      <c r="S68" s="29">
        <f>(((R68-R$2)/(R$1-R$2))*100)</f>
        <v>9.001082877875529</v>
      </c>
      <c r="T68" s="2">
        <v>0</v>
      </c>
      <c r="U68" s="29">
        <f>(((T68-T$2)/(T$1-T$2))*100)</f>
        <v>0</v>
      </c>
      <c r="V68" s="6">
        <f>(T68/C68)*100000</f>
        <v>0</v>
      </c>
      <c r="W68" s="29">
        <f>(((V68-V$2)/(V$1-V$2))*100)</f>
        <v>0</v>
      </c>
      <c r="X68" s="29">
        <f>SUM(O68,S68,W68)</f>
        <v>16.42905781965537</v>
      </c>
      <c r="Y68" s="32">
        <f>(((X68-X$2)/(X$1-X$2))*100)</f>
        <v>7.2772944030428484</v>
      </c>
      <c r="Z68" s="29">
        <v>40</v>
      </c>
      <c r="AA68" s="29">
        <f>100-(((Z68-Z$2)/(Z$1-Z$2))*100)</f>
        <v>61.266046923417449</v>
      </c>
      <c r="AB68" s="29">
        <v>80</v>
      </c>
      <c r="AC68" s="29">
        <f>100-(((AB68-AB$2)/(AB$1-AB$2))*100)</f>
        <v>29.90654205607477</v>
      </c>
      <c r="AD68" s="29">
        <v>107.5</v>
      </c>
      <c r="AE68" s="29">
        <f>100-(((AD68-AD$2)/(AD$1-AD$2))*100)</f>
        <v>35.706438145462542</v>
      </c>
      <c r="AF68" s="29">
        <f>SUM(AA68,AC68,AE68)</f>
        <v>126.87902712495476</v>
      </c>
      <c r="AG68" s="31">
        <f>(((AF68-AF$2)/(AF$1-AF$2))*100)</f>
        <v>45.896523057520092</v>
      </c>
      <c r="AH68" s="7">
        <v>0</v>
      </c>
      <c r="AI68" s="29">
        <f>(((AH68-AH$2)/(AH$1-AH$2))*100)</f>
        <v>0</v>
      </c>
      <c r="AJ68" s="2">
        <v>0</v>
      </c>
      <c r="AK68" s="29">
        <f>(((AJ68-AJ$2)/(AJ$1-AJ$2))*100)</f>
        <v>0</v>
      </c>
      <c r="AL68" s="2">
        <v>0</v>
      </c>
      <c r="AM68" s="29">
        <f>(((AL68-AL$2)/(AL$1-AL$2))*100)</f>
        <v>0</v>
      </c>
      <c r="AN68" s="29">
        <f>SUM(AI68,AK68,AM68)</f>
        <v>0</v>
      </c>
      <c r="AO68" s="30">
        <f>(((AN68-AN$2)/(AN$1-AN$2))*100)</f>
        <v>0</v>
      </c>
      <c r="AP68" s="2">
        <v>0</v>
      </c>
      <c r="AQ68" s="29">
        <f>(((AP68-AP$2)/(AP$1-AP$2))*100)</f>
        <v>0</v>
      </c>
      <c r="AR68" s="6">
        <f>(AP68/C68)*100000</f>
        <v>0</v>
      </c>
      <c r="AS68" s="29">
        <f>(((AR68-AR$2)/(AR$1-AR$2))*100)</f>
        <v>0</v>
      </c>
      <c r="AT68" s="2">
        <v>1</v>
      </c>
      <c r="AU68" s="29">
        <f>(((AT68-AT$2)/(AT$1-AT$2))*100)</f>
        <v>7.5630264811809206E-5</v>
      </c>
      <c r="AV68" s="6">
        <f>(AT68/C68)*100000</f>
        <v>0.85383971720828578</v>
      </c>
      <c r="AW68" s="29">
        <f>(((AV68-AV$2)/(AV$1-AV$2))*100)</f>
        <v>2.2126066049539934E-3</v>
      </c>
      <c r="AX68" s="2">
        <v>0</v>
      </c>
      <c r="AY68" s="29">
        <f>(((AX68-AX$2)/(AX$1-AX$2))*100)</f>
        <v>0</v>
      </c>
      <c r="AZ68" s="29">
        <f>SUM(AS68,AW68,AY68)</f>
        <v>2.2126066049539934E-3</v>
      </c>
      <c r="BA68" s="87">
        <f>(((AZ68-AZ$2)/(AZ$1-AZ$2))*100)</f>
        <v>9.500961927480868E-4</v>
      </c>
      <c r="BB68" s="28">
        <v>117</v>
      </c>
      <c r="BC68" s="27">
        <f>(((BB68-BB$2)/(BB$1-BB$2))*100)</f>
        <v>50.438596491228068</v>
      </c>
      <c r="BD68" s="27">
        <f>(BB68/C68)*100000</f>
        <v>99.899246913369439</v>
      </c>
      <c r="BE68" s="27">
        <f>(((BD68-BD$2)/(BD$1-BD$2))*100)</f>
        <v>93.380486673336009</v>
      </c>
      <c r="BF68" s="91">
        <v>11</v>
      </c>
      <c r="BG68" s="29">
        <f>(((BF68-BF$2)/(BF$1-BF$2))*100)</f>
        <v>3.7174721189591078</v>
      </c>
      <c r="BH68" s="6">
        <f>(BF68/C68)*100000</f>
        <v>9.3922368892911425</v>
      </c>
      <c r="BI68" s="27">
        <f>(((BH68-BH$2)/(BH$1-BH$2))*100)</f>
        <v>21.151283898366724</v>
      </c>
      <c r="BJ68" s="28">
        <v>3</v>
      </c>
      <c r="BK68" s="27">
        <f>(((BJ68-BJ$2)/(BJ$1-BJ$2))*100)</f>
        <v>2.0202020202020203</v>
      </c>
      <c r="BL68" s="82">
        <f>(BJ68/C68)*100000</f>
        <v>2.5615191516248572</v>
      </c>
      <c r="BM68" s="27">
        <f>(((BL68-BL$2)/(BL$1-BL$2))*100)</f>
        <v>13.908586090171724</v>
      </c>
      <c r="BN68" s="27">
        <f>SUM(BE68,BI68,BM68)</f>
        <v>128.44035666187446</v>
      </c>
      <c r="BO68" s="26">
        <f>(((BN68-BN$2)/(BN$1-BN$2))*100)</f>
        <v>54.938315137760974</v>
      </c>
      <c r="BP68" s="25">
        <f>SUM(K68,Y68,AG68,AO68,BA68,BO68)</f>
        <v>110.3127459907857</v>
      </c>
      <c r="BQ68" s="24">
        <f>(((BP68-BP$2)/(BP$1-BP$2))*100)</f>
        <v>14.567635673522025</v>
      </c>
    </row>
    <row r="69" spans="1:69" s="11" customFormat="1" ht="14.4" x14ac:dyDescent="0.3">
      <c r="A69" s="11">
        <v>65</v>
      </c>
      <c r="B69" s="4" t="s">
        <v>66</v>
      </c>
      <c r="C69" s="80">
        <v>198293</v>
      </c>
      <c r="D69" s="7">
        <v>0</v>
      </c>
      <c r="E69" s="29">
        <f>(((D69-D$2)/(D$1-D$2))*100)</f>
        <v>0</v>
      </c>
      <c r="F69" s="7">
        <v>0</v>
      </c>
      <c r="G69" s="29">
        <f>(((F69-F$2)/(F$1-F$2))*100)</f>
        <v>0</v>
      </c>
      <c r="H69" s="6">
        <v>8</v>
      </c>
      <c r="I69" s="29">
        <f>(((H69-H$2)/(H$1-H$2))*100)</f>
        <v>2.7027027027027026</v>
      </c>
      <c r="J69" s="6">
        <f>SUM(E69,G69,I69)</f>
        <v>2.7027027027027026</v>
      </c>
      <c r="K69" s="33">
        <f>(((J69-J$2)/(J$1-J$2))*100)</f>
        <v>0.64215651683014596</v>
      </c>
      <c r="L69" s="7">
        <v>89</v>
      </c>
      <c r="M69" s="29">
        <f>(((L69-L$2)/(L$1-L$2))*100)</f>
        <v>4.375</v>
      </c>
      <c r="N69" s="6">
        <f>(L69/C69)*100000</f>
        <v>44.883077062730408</v>
      </c>
      <c r="O69" s="29">
        <f>(((N69-N$2)/(N$1-N$2))*100)</f>
        <v>24.794419904368699</v>
      </c>
      <c r="P69" s="2">
        <v>27</v>
      </c>
      <c r="Q69" s="29">
        <f>(((P69-P$2)/(P$1-P$2))*100)</f>
        <v>5.7228915662650603</v>
      </c>
      <c r="R69" s="6">
        <f>(P69/C69)*100000</f>
        <v>13.616214389817088</v>
      </c>
      <c r="S69" s="29">
        <f>(((R69-R$2)/(R$1-R$2))*100)</f>
        <v>34.591204724341587</v>
      </c>
      <c r="T69" s="2">
        <v>1</v>
      </c>
      <c r="U69" s="29">
        <f>(((T69-T$2)/(T$1-T$2))*100)</f>
        <v>0.60606060606060608</v>
      </c>
      <c r="V69" s="6">
        <f>(T69/C69)*100000</f>
        <v>0.50430423665989221</v>
      </c>
      <c r="W69" s="29">
        <f>(((V69-V$2)/(V$1-V$2))*100)</f>
        <v>9.6331690982535942</v>
      </c>
      <c r="X69" s="29">
        <f>SUM(O69,S69,W69)</f>
        <v>69.018793726963878</v>
      </c>
      <c r="Y69" s="32">
        <f>(((X69-X$2)/(X$1-X$2))*100)</f>
        <v>31.718035997111848</v>
      </c>
      <c r="Z69" s="29">
        <v>42.48</v>
      </c>
      <c r="AA69" s="29">
        <f>100-(((Z69-Z$2)/(Z$1-Z$2))*100)</f>
        <v>55.776892430278899</v>
      </c>
      <c r="AB69" s="29">
        <v>74.75</v>
      </c>
      <c r="AC69" s="29">
        <f>100-(((AB69-AB$2)/(AB$1-AB$2))*100)</f>
        <v>39.719626168224295</v>
      </c>
      <c r="AD69" s="29">
        <v>140</v>
      </c>
      <c r="AE69" s="29">
        <f>100-(((AD69-AD$2)/(AD$1-AD$2))*100)</f>
        <v>0</v>
      </c>
      <c r="AF69" s="29">
        <f>SUM(AA69,AC69,AE69)</f>
        <v>95.496518598503201</v>
      </c>
      <c r="AG69" s="31">
        <f>(((AF69-AF$2)/(AF$1-AF$2))*100)</f>
        <v>32.934436071027129</v>
      </c>
      <c r="AH69" s="7">
        <v>2</v>
      </c>
      <c r="AI69" s="29">
        <f>(((AH69-AH$2)/(AH$1-AH$2))*100)</f>
        <v>6.0606060606060606</v>
      </c>
      <c r="AJ69" s="2">
        <v>0</v>
      </c>
      <c r="AK69" s="29">
        <f>(((AJ69-AJ$2)/(AJ$1-AJ$2))*100)</f>
        <v>0</v>
      </c>
      <c r="AL69" s="2">
        <v>1</v>
      </c>
      <c r="AM69" s="29">
        <f>(((AL69-AL$2)/(AL$1-AL$2))*100)</f>
        <v>9.0909090909090917</v>
      </c>
      <c r="AN69" s="29">
        <f>SUM(AI69,AK69,AM69)</f>
        <v>15.151515151515152</v>
      </c>
      <c r="AO69" s="30">
        <f>(((AN69-AN$2)/(AN$1-AN$2))*100)</f>
        <v>6.4067362255171165</v>
      </c>
      <c r="AP69" s="2">
        <v>0</v>
      </c>
      <c r="AQ69" s="29">
        <f>(((AP69-AP$2)/(AP$1-AP$2))*100)</f>
        <v>0</v>
      </c>
      <c r="AR69" s="6">
        <f>(AP69/C69)*100000</f>
        <v>0</v>
      </c>
      <c r="AS69" s="29">
        <f>(((AR69-AR$2)/(AR$1-AR$2))*100)</f>
        <v>0</v>
      </c>
      <c r="AT69" s="2">
        <v>19</v>
      </c>
      <c r="AU69" s="29">
        <f>(((AT69-AT$2)/(AT$1-AT$2))*100)</f>
        <v>1.4369750314243751E-3</v>
      </c>
      <c r="AV69" s="6">
        <f>(AT69/C69)*100000</f>
        <v>9.5817804965379523</v>
      </c>
      <c r="AW69" s="29">
        <f>(((AV69-AV$2)/(AV$1-AV$2))*100)</f>
        <v>2.4829848490975644E-2</v>
      </c>
      <c r="AX69" s="2">
        <v>8</v>
      </c>
      <c r="AY69" s="29">
        <f>(((AX69-AX$2)/(AX$1-AX$2))*100)</f>
        <v>0.39005363237445145</v>
      </c>
      <c r="AZ69" s="29">
        <f>SUM(AS69,AW69,AY69)</f>
        <v>0.41488348086542709</v>
      </c>
      <c r="BA69" s="87">
        <f>(((AZ69-AZ$2)/(AZ$1-AZ$2))*100)</f>
        <v>0.17815151356854608</v>
      </c>
      <c r="BB69" s="28">
        <v>83</v>
      </c>
      <c r="BC69" s="27">
        <f>(((BB69-BB$2)/(BB$1-BB$2))*100)</f>
        <v>35.526315789473685</v>
      </c>
      <c r="BD69" s="27">
        <f>(BB69/C69)*100000</f>
        <v>41.857251642771054</v>
      </c>
      <c r="BE69" s="27">
        <f>(((BD69-BD$2)/(BD$1-BD$2))*100)</f>
        <v>38.083341009187819</v>
      </c>
      <c r="BF69" s="91">
        <v>20</v>
      </c>
      <c r="BG69" s="29">
        <f>(((BF69-BF$2)/(BF$1-BF$2))*100)</f>
        <v>7.0631970260223049</v>
      </c>
      <c r="BH69" s="6">
        <f>(BF69/C69)*100000</f>
        <v>10.086084733197843</v>
      </c>
      <c r="BI69" s="27">
        <f>(((BH69-BH$2)/(BH$1-BH$2))*100)</f>
        <v>22.866089669592508</v>
      </c>
      <c r="BJ69" s="28">
        <v>7</v>
      </c>
      <c r="BK69" s="27">
        <f>(((BJ69-BJ$2)/(BJ$1-BJ$2))*100)</f>
        <v>6.0606060606060606</v>
      </c>
      <c r="BL69" s="82">
        <f>(BJ69/C69)*100000</f>
        <v>3.5301296566192453</v>
      </c>
      <c r="BM69" s="27">
        <f>(((BL69-BL$2)/(BL$1-BL$2))*100)</f>
        <v>21.706899381865284</v>
      </c>
      <c r="BN69" s="27">
        <f>SUM(BE69,BI69,BM69)</f>
        <v>82.656330060645615</v>
      </c>
      <c r="BO69" s="26">
        <f>(((BN69-BN$2)/(BN$1-BN$2))*100)</f>
        <v>32.94073438823574</v>
      </c>
      <c r="BP69" s="25">
        <f>SUM(K69,Y69,AG69,AO69,BA69,BO69)</f>
        <v>104.82025071229054</v>
      </c>
      <c r="BQ69" s="24">
        <f>(((BP69-BP$2)/(BP$1-BP$2))*100)</f>
        <v>13.044902873232598</v>
      </c>
    </row>
    <row r="70" spans="1:69" s="11" customFormat="1" ht="14.4" x14ac:dyDescent="0.3">
      <c r="A70" s="11">
        <v>66</v>
      </c>
      <c r="B70" s="4" t="s">
        <v>67</v>
      </c>
      <c r="C70" s="80">
        <v>106184</v>
      </c>
      <c r="D70" s="72">
        <v>0</v>
      </c>
      <c r="E70" s="73">
        <f>(((D70-D$2)/(D$1-D$2))*100)</f>
        <v>0</v>
      </c>
      <c r="F70" s="72">
        <v>0</v>
      </c>
      <c r="G70" s="73">
        <f>(((F70-F$2)/(F$1-F$2))*100)</f>
        <v>0</v>
      </c>
      <c r="H70" s="74">
        <v>9</v>
      </c>
      <c r="I70" s="73">
        <f>(((H70-H$2)/(H$1-H$2))*100)</f>
        <v>3.0888030888030888</v>
      </c>
      <c r="J70" s="74">
        <f>SUM(E70,G70,I70)</f>
        <v>3.0888030888030888</v>
      </c>
      <c r="K70" s="33">
        <f>(((J70-J$2)/(J$1-J$2))*100)</f>
        <v>0.77119267719789908</v>
      </c>
      <c r="L70" s="75">
        <v>38</v>
      </c>
      <c r="M70" s="29">
        <f>(((L70-L$2)/(L$1-L$2))*100)</f>
        <v>0.83333333333333337</v>
      </c>
      <c r="N70" s="6">
        <f>(L70/C70)*100000</f>
        <v>35.786935884879078</v>
      </c>
      <c r="O70" s="29">
        <f>(((N70-N$2)/(N$1-N$2))*100)</f>
        <v>16.215770942500374</v>
      </c>
      <c r="P70" s="75">
        <v>17</v>
      </c>
      <c r="Q70" s="29">
        <f>(((P70-P$2)/(P$1-P$2))*100)</f>
        <v>2.7108433734939759</v>
      </c>
      <c r="R70" s="6">
        <f>(P70/C70)*100000</f>
        <v>16.009945001130113</v>
      </c>
      <c r="S70" s="29">
        <f>(((R70-R$2)/(R$1-R$2))*100)</f>
        <v>43.618673331477318</v>
      </c>
      <c r="T70" s="75">
        <v>0</v>
      </c>
      <c r="U70" s="29">
        <f>(((T70-T$2)/(T$1-T$2))*100)</f>
        <v>0</v>
      </c>
      <c r="V70" s="6">
        <f>(T70/C70)*100000</f>
        <v>0</v>
      </c>
      <c r="W70" s="29">
        <f>(((V70-V$2)/(V$1-V$2))*100)</f>
        <v>0</v>
      </c>
      <c r="X70" s="29">
        <f>SUM(O70,S70,W70)</f>
        <v>59.834444273977695</v>
      </c>
      <c r="Y70" s="32">
        <f>(((X70-X$2)/(X$1-X$2))*100)</f>
        <v>27.449668647146336</v>
      </c>
      <c r="Z70" s="73">
        <v>30</v>
      </c>
      <c r="AA70" s="73">
        <f>100-(((Z70-Z$2)/(Z$1-Z$2))*100)</f>
        <v>83.399734395750329</v>
      </c>
      <c r="AB70" s="73">
        <v>80</v>
      </c>
      <c r="AC70" s="73">
        <f>100-(((AB70-AB$2)/(AB$1-AB$2))*100)</f>
        <v>29.90654205607477</v>
      </c>
      <c r="AD70" s="73">
        <v>100</v>
      </c>
      <c r="AE70" s="73">
        <f>100-(((AD70-AD$2)/(AD$1-AD$2))*100)</f>
        <v>43.946385409800051</v>
      </c>
      <c r="AF70" s="73">
        <f>SUM(AA70,AC70,AE70)</f>
        <v>157.25266186162514</v>
      </c>
      <c r="AG70" s="31">
        <f>(((AF70-AF$2)/(AF$1-AF$2))*100)</f>
        <v>58.441909453921149</v>
      </c>
      <c r="AH70" s="72">
        <v>0</v>
      </c>
      <c r="AI70" s="73">
        <f>(((AH70-AH$2)/(AH$1-AH$2))*100)</f>
        <v>0</v>
      </c>
      <c r="AJ70" s="75">
        <v>5</v>
      </c>
      <c r="AK70" s="73">
        <f>(((AJ70-AJ$2)/(AJ$1-AJ$2))*100)</f>
        <v>7.1428571428571423</v>
      </c>
      <c r="AL70" s="75">
        <v>0</v>
      </c>
      <c r="AM70" s="73">
        <f>(((AL70-AL$2)/(AL$1-AL$2))*100)</f>
        <v>0</v>
      </c>
      <c r="AN70" s="73">
        <f>SUM(AI70,AK70,AM70)</f>
        <v>7.1428571428571423</v>
      </c>
      <c r="AO70" s="30">
        <f>(((AN70-AN$2)/(AN$1-AN$2))*100)</f>
        <v>3.0203185063152116</v>
      </c>
      <c r="AP70" s="75">
        <v>0</v>
      </c>
      <c r="AQ70" s="73">
        <f>(((AP70-AP$2)/(AP$1-AP$2))*100)</f>
        <v>0</v>
      </c>
      <c r="AR70" s="6">
        <f>(AP70/C70)*100000</f>
        <v>0</v>
      </c>
      <c r="AS70" s="29">
        <f>(((AR70-AR$2)/(AR$1-AR$2))*100)</f>
        <v>0</v>
      </c>
      <c r="AT70" s="75">
        <v>0</v>
      </c>
      <c r="AU70" s="73">
        <f>(((AT70-AT$2)/(AT$1-AT$2))*100)</f>
        <v>0</v>
      </c>
      <c r="AV70" s="6">
        <f>(AT70/C70)*100000</f>
        <v>0</v>
      </c>
      <c r="AW70" s="29">
        <f>(((AV70-AV$2)/(AV$1-AV$2))*100)</f>
        <v>0</v>
      </c>
      <c r="AX70" s="75">
        <v>0</v>
      </c>
      <c r="AY70" s="73">
        <f>(((AX70-AX$2)/(AX$1-AX$2))*100)</f>
        <v>0</v>
      </c>
      <c r="AZ70" s="29">
        <f>SUM(AS70,AW70,AY70)</f>
        <v>0</v>
      </c>
      <c r="BA70" s="87">
        <f>(((AZ70-AZ$2)/(AZ$1-AZ$2))*100)</f>
        <v>0</v>
      </c>
      <c r="BB70" s="76">
        <v>2</v>
      </c>
      <c r="BC70" s="77">
        <f>(((BB70-BB$2)/(BB$1-BB$2))*100)</f>
        <v>0</v>
      </c>
      <c r="BD70" s="27">
        <f>(BB70/C70)*100000</f>
        <v>1.8835229413094252</v>
      </c>
      <c r="BE70" s="27">
        <f>(((BD70-BD$2)/(BD$1-BD$2))*100)</f>
        <v>0</v>
      </c>
      <c r="BF70" s="92">
        <v>20</v>
      </c>
      <c r="BG70" s="73">
        <f>(((BF70-BF$2)/(BF$1-BF$2))*100)</f>
        <v>7.0631970260223049</v>
      </c>
      <c r="BH70" s="6">
        <f>(BF70/C70)*100000</f>
        <v>18.83522941309425</v>
      </c>
      <c r="BI70" s="27">
        <f>(((BH70-BH$2)/(BH$1-BH$2))*100)</f>
        <v>44.48910676495607</v>
      </c>
      <c r="BJ70" s="76">
        <v>1</v>
      </c>
      <c r="BK70" s="77">
        <f>(((BJ70-BJ$2)/(BJ$1-BJ$2))*100)</f>
        <v>0</v>
      </c>
      <c r="BL70" s="82">
        <f>(BJ70/C70)*100000</f>
        <v>0.94176147065471261</v>
      </c>
      <c r="BM70" s="27">
        <f>(((BL70-BL$2)/(BL$1-BL$2))*100)</f>
        <v>0.86786663926570318</v>
      </c>
      <c r="BN70" s="27">
        <f>SUM(BE70,BI70,BM70)</f>
        <v>45.356973404221776</v>
      </c>
      <c r="BO70" s="26">
        <f>(((BN70-BN$2)/(BN$1-BN$2))*100)</f>
        <v>15.019732876040154</v>
      </c>
      <c r="BP70" s="78">
        <f>SUM(K70,Y70,AG70,AO70,BA70,BO70)</f>
        <v>104.70282216062074</v>
      </c>
      <c r="BQ70" s="24">
        <f>(((BP70-BP$2)/(BP$1-BP$2))*100)</f>
        <v>13.01234712247607</v>
      </c>
    </row>
    <row r="71" spans="1:69" s="11" customFormat="1" ht="14.4" x14ac:dyDescent="0.3">
      <c r="A71" s="11">
        <v>67</v>
      </c>
      <c r="B71" s="4" t="s">
        <v>68</v>
      </c>
      <c r="C71" s="80">
        <v>123064</v>
      </c>
      <c r="D71" s="7">
        <v>1</v>
      </c>
      <c r="E71" s="29">
        <f>(((D71-D$2)/(D$1-D$2))*100)</f>
        <v>0.78125</v>
      </c>
      <c r="F71" s="7">
        <v>0</v>
      </c>
      <c r="G71" s="29">
        <f>(((F71-F$2)/(F$1-F$2))*100)</f>
        <v>0</v>
      </c>
      <c r="H71" s="6">
        <v>10</v>
      </c>
      <c r="I71" s="29">
        <f>(((H71-H$2)/(H$1-H$2))*100)</f>
        <v>3.4749034749034751</v>
      </c>
      <c r="J71" s="6">
        <f>SUM(E71,G71,I71)</f>
        <v>4.2561534749034751</v>
      </c>
      <c r="K71" s="33">
        <f>(((J71-J$2)/(J$1-J$2))*100)</f>
        <v>1.1613254433097777</v>
      </c>
      <c r="L71" s="2">
        <v>77</v>
      </c>
      <c r="M71" s="29">
        <f>(((L71-L$2)/(L$1-L$2))*100)</f>
        <v>3.5416666666666665</v>
      </c>
      <c r="N71" s="6">
        <f>(L71/C71)*100000</f>
        <v>62.569069752323998</v>
      </c>
      <c r="O71" s="29">
        <f>(((N71-N$2)/(N$1-N$2))*100)</f>
        <v>41.474231690450978</v>
      </c>
      <c r="P71" s="2">
        <v>17</v>
      </c>
      <c r="Q71" s="29">
        <f>(((P71-P$2)/(P$1-P$2))*100)</f>
        <v>2.7108433734939759</v>
      </c>
      <c r="R71" s="6">
        <f>(P71/C71)*100000</f>
        <v>13.813950464798804</v>
      </c>
      <c r="S71" s="29">
        <f>(((R71-R$2)/(R$1-R$2))*100)</f>
        <v>35.336926152207901</v>
      </c>
      <c r="T71" s="2">
        <v>1</v>
      </c>
      <c r="U71" s="29">
        <f>(((T71-T$2)/(T$1-T$2))*100)</f>
        <v>0.60606060606060608</v>
      </c>
      <c r="V71" s="6">
        <f>(T71/C71)*100000</f>
        <v>0.81258532145875306</v>
      </c>
      <c r="W71" s="29">
        <f>(((V71-V$2)/(V$1-V$2))*100)</f>
        <v>15.521923551972955</v>
      </c>
      <c r="X71" s="29">
        <f>SUM(O71,S71,W71)</f>
        <v>92.333081394631833</v>
      </c>
      <c r="Y71" s="32">
        <f>(((X71-X$2)/(X$1-X$2))*100)</f>
        <v>42.553201272320486</v>
      </c>
      <c r="Z71" s="29">
        <v>38</v>
      </c>
      <c r="AA71" s="29">
        <f>100-(((Z71-Z$2)/(Z$1-Z$2))*100)</f>
        <v>65.692784417884027</v>
      </c>
      <c r="AB71" s="29">
        <v>83</v>
      </c>
      <c r="AC71" s="29">
        <f>100-(((AB71-AB$2)/(AB$1-AB$2))*100)</f>
        <v>24.299065420560751</v>
      </c>
      <c r="AD71" s="29">
        <v>130</v>
      </c>
      <c r="AE71" s="29">
        <f>100-(((AD71-AD$2)/(AD$1-AD$2))*100)</f>
        <v>10.986596352450007</v>
      </c>
      <c r="AF71" s="29">
        <f>SUM(AA71,AC71,AE71)</f>
        <v>100.97844619089479</v>
      </c>
      <c r="AG71" s="31">
        <f>(((AF71-AF$2)/(AF$1-AF$2))*100)</f>
        <v>35.198666231160544</v>
      </c>
      <c r="AH71" s="7">
        <v>0</v>
      </c>
      <c r="AI71" s="29">
        <f>(((AH71-AH$2)/(AH$1-AH$2))*100)</f>
        <v>0</v>
      </c>
      <c r="AJ71" s="2">
        <v>0</v>
      </c>
      <c r="AK71" s="29">
        <f>(((AJ71-AJ$2)/(AJ$1-AJ$2))*100)</f>
        <v>0</v>
      </c>
      <c r="AL71" s="2">
        <v>0</v>
      </c>
      <c r="AM71" s="29">
        <f>(((AL71-AL$2)/(AL$1-AL$2))*100)</f>
        <v>0</v>
      </c>
      <c r="AN71" s="29">
        <f>SUM(AI71,AK71,AM71)</f>
        <v>0</v>
      </c>
      <c r="AO71" s="30">
        <f>(((AN71-AN$2)/(AN$1-AN$2))*100)</f>
        <v>0</v>
      </c>
      <c r="AP71" s="2">
        <v>0</v>
      </c>
      <c r="AQ71" s="29">
        <f>(((AP71-AP$2)/(AP$1-AP$2))*100)</f>
        <v>0</v>
      </c>
      <c r="AR71" s="6">
        <f>(AP71/C71)*100000</f>
        <v>0</v>
      </c>
      <c r="AS71" s="29">
        <f>(((AR71-AR$2)/(AR$1-AR$2))*100)</f>
        <v>0</v>
      </c>
      <c r="AT71" s="2">
        <v>1</v>
      </c>
      <c r="AU71" s="29">
        <f>(((AT71-AT$2)/(AT$1-AT$2))*100)</f>
        <v>7.5630264811809206E-5</v>
      </c>
      <c r="AV71" s="6">
        <f>(AT71/C71)*100000</f>
        <v>0.81258532145875306</v>
      </c>
      <c r="AW71" s="29">
        <f>(((AV71-AV$2)/(AV$1-AV$2))*100)</f>
        <v>2.1057015890837425E-3</v>
      </c>
      <c r="AX71" s="2">
        <v>0</v>
      </c>
      <c r="AY71" s="29">
        <f>(((AX71-AX$2)/(AX$1-AX$2))*100)</f>
        <v>0</v>
      </c>
      <c r="AZ71" s="29">
        <f>SUM(AS71,AW71,AY71)</f>
        <v>2.1057015890837425E-3</v>
      </c>
      <c r="BA71" s="87">
        <f>(((AZ71-AZ$2)/(AZ$1-AZ$2))*100)</f>
        <v>9.0419103801493857E-4</v>
      </c>
      <c r="BB71" s="28">
        <v>42</v>
      </c>
      <c r="BC71" s="27">
        <f>(((BB71-BB$2)/(BB$1-BB$2))*100)</f>
        <v>17.543859649122805</v>
      </c>
      <c r="BD71" s="27">
        <f>(BB71/C71)*100000</f>
        <v>34.128583501267634</v>
      </c>
      <c r="BE71" s="27">
        <f>(((BD71-BD$2)/(BD$1-BD$2))*100)</f>
        <v>30.720167396390512</v>
      </c>
      <c r="BF71" s="91">
        <v>8</v>
      </c>
      <c r="BG71" s="29">
        <f>(((BF71-BF$2)/(BF$1-BF$2))*100)</f>
        <v>2.6022304832713754</v>
      </c>
      <c r="BH71" s="6">
        <f>(BF71/C71)*100000</f>
        <v>6.5006825716700245</v>
      </c>
      <c r="BI71" s="27">
        <f>(((BH71-BH$2)/(BH$1-BH$2))*100)</f>
        <v>14.004970660941318</v>
      </c>
      <c r="BJ71" s="28">
        <v>4</v>
      </c>
      <c r="BK71" s="27">
        <f>(((BJ71-BJ$2)/(BJ$1-BJ$2))*100)</f>
        <v>3.0303030303030303</v>
      </c>
      <c r="BL71" s="82">
        <f>(BJ71/C71)*100000</f>
        <v>3.2503412858350123</v>
      </c>
      <c r="BM71" s="27">
        <f>(((BL71-BL$2)/(BL$1-BL$2))*100)</f>
        <v>19.454314509517019</v>
      </c>
      <c r="BN71" s="27">
        <f>SUM(BE71,BI71,BM71)</f>
        <v>64.179452566848852</v>
      </c>
      <c r="BO71" s="26">
        <f>(((BN71-BN$2)/(BN$1-BN$2))*100)</f>
        <v>24.063258228068324</v>
      </c>
      <c r="BP71" s="25">
        <f>SUM(K71,Y71,AG71,AO71,BA71,BO71)</f>
        <v>102.97735536589715</v>
      </c>
      <c r="BQ71" s="24">
        <f>(((BP71-BP$2)/(BP$1-BP$2))*100)</f>
        <v>12.53398077878105</v>
      </c>
    </row>
    <row r="72" spans="1:69" s="11" customFormat="1" ht="14.4" x14ac:dyDescent="0.3">
      <c r="A72" s="11">
        <v>68</v>
      </c>
      <c r="B72" s="4" t="s">
        <v>69</v>
      </c>
      <c r="C72" s="80">
        <v>164359</v>
      </c>
      <c r="D72" s="7">
        <v>0</v>
      </c>
      <c r="E72" s="29">
        <f>(((D72-D$2)/(D$1-D$2))*100)</f>
        <v>0</v>
      </c>
      <c r="F72" s="7">
        <v>0</v>
      </c>
      <c r="G72" s="29">
        <f>(((F72-F$2)/(F$1-F$2))*100)</f>
        <v>0</v>
      </c>
      <c r="H72" s="6">
        <v>6</v>
      </c>
      <c r="I72" s="29">
        <f>(((H72-H$2)/(H$1-H$2))*100)</f>
        <v>1.9305019305019304</v>
      </c>
      <c r="J72" s="6">
        <f>SUM(E72,G72,I72)</f>
        <v>1.9305019305019304</v>
      </c>
      <c r="K72" s="33">
        <f>(((J72-J$2)/(J$1-J$2))*100)</f>
        <v>0.38408419609463995</v>
      </c>
      <c r="L72" s="7">
        <v>40</v>
      </c>
      <c r="M72" s="29">
        <f>(((L72-L$2)/(L$1-L$2))*100)</f>
        <v>0.97222222222222221</v>
      </c>
      <c r="N72" s="6">
        <f>(L72/C72)*100000</f>
        <v>24.336969682220019</v>
      </c>
      <c r="O72" s="29">
        <f>(((N72-N$2)/(N$1-N$2))*100)</f>
        <v>5.4172093593707764</v>
      </c>
      <c r="P72" s="2">
        <v>8</v>
      </c>
      <c r="Q72" s="29">
        <f>(((P72-P$2)/(P$1-P$2))*100)</f>
        <v>0</v>
      </c>
      <c r="R72" s="6">
        <f>(P72/C72)*100000</f>
        <v>4.8673939364440031</v>
      </c>
      <c r="S72" s="29">
        <f>(((R72-R$2)/(R$1-R$2))*100)</f>
        <v>1.5968060986039641</v>
      </c>
      <c r="T72" s="2">
        <v>0</v>
      </c>
      <c r="U72" s="29">
        <f>(((T72-T$2)/(T$1-T$2))*100)</f>
        <v>0</v>
      </c>
      <c r="V72" s="6">
        <f>(T72/C72)*100000</f>
        <v>0</v>
      </c>
      <c r="W72" s="29">
        <f>(((V72-V$2)/(V$1-V$2))*100)</f>
        <v>0</v>
      </c>
      <c r="X72" s="29">
        <f>SUM(O72,S72,W72)</f>
        <v>7.0140154579747405</v>
      </c>
      <c r="Y72" s="32">
        <f>(((X72-X$2)/(X$1-X$2))*100)</f>
        <v>2.9017140071909213</v>
      </c>
      <c r="Z72" s="29">
        <v>25.63</v>
      </c>
      <c r="AA72" s="29">
        <f>100-(((Z72-Z$2)/(Z$1-Z$2))*100)</f>
        <v>93.072155821159811</v>
      </c>
      <c r="AB72" s="29">
        <v>84.5</v>
      </c>
      <c r="AC72" s="29">
        <f>100-(((AB72-AB$2)/(AB$1-AB$2))*100)</f>
        <v>21.495327102803742</v>
      </c>
      <c r="AD72" s="29">
        <v>84.95</v>
      </c>
      <c r="AE72" s="29">
        <f>100-(((AD72-AD$2)/(AD$1-AD$2))*100)</f>
        <v>60.481212920237311</v>
      </c>
      <c r="AF72" s="29">
        <f>SUM(AA72,AC72,AE72)</f>
        <v>175.04869584420086</v>
      </c>
      <c r="AG72" s="31">
        <f>(((AF72-AF$2)/(AF$1-AF$2))*100)</f>
        <v>65.792301482088732</v>
      </c>
      <c r="AH72" s="7">
        <v>0</v>
      </c>
      <c r="AI72" s="29">
        <f>(((AH72-AH$2)/(AH$1-AH$2))*100)</f>
        <v>0</v>
      </c>
      <c r="AJ72" s="2">
        <v>2</v>
      </c>
      <c r="AK72" s="29">
        <f>(((AJ72-AJ$2)/(AJ$1-AJ$2))*100)</f>
        <v>2.8571428571428572</v>
      </c>
      <c r="AL72" s="2">
        <v>0</v>
      </c>
      <c r="AM72" s="29">
        <f>(((AL72-AL$2)/(AL$1-AL$2))*100)</f>
        <v>0</v>
      </c>
      <c r="AN72" s="29">
        <f>SUM(AI72,AK72,AM72)</f>
        <v>2.8571428571428572</v>
      </c>
      <c r="AO72" s="30">
        <f>(((AN72-AN$2)/(AN$1-AN$2))*100)</f>
        <v>1.2081274025260849</v>
      </c>
      <c r="AP72" s="2">
        <v>0</v>
      </c>
      <c r="AQ72" s="29">
        <f>(((AP72-AP$2)/(AP$1-AP$2))*100)</f>
        <v>0</v>
      </c>
      <c r="AR72" s="6">
        <f>(AP72/C72)*100000</f>
        <v>0</v>
      </c>
      <c r="AS72" s="29">
        <f>(((AR72-AR$2)/(AR$1-AR$2))*100)</f>
        <v>0</v>
      </c>
      <c r="AT72" s="2">
        <v>21</v>
      </c>
      <c r="AU72" s="29">
        <f>(((AT72-AT$2)/(AT$1-AT$2))*100)</f>
        <v>1.5882355610479933E-3</v>
      </c>
      <c r="AV72" s="6">
        <f>(AT72/C72)*100000</f>
        <v>12.77690908316551</v>
      </c>
      <c r="AW72" s="29">
        <f>(((AV72-AV$2)/(AV$1-AV$2))*100)</f>
        <v>3.3109578833766549E-2</v>
      </c>
      <c r="AX72" s="2">
        <v>4</v>
      </c>
      <c r="AY72" s="29">
        <f>(((AX72-AX$2)/(AX$1-AX$2))*100)</f>
        <v>0.19502681618722573</v>
      </c>
      <c r="AZ72" s="29">
        <f>SUM(AS72,AW72,AY72)</f>
        <v>0.22813639502099228</v>
      </c>
      <c r="BA72" s="87">
        <f>(((AZ72-AZ$2)/(AZ$1-AZ$2))*100)</f>
        <v>9.7962068743451688E-2</v>
      </c>
      <c r="BB72" s="28">
        <v>60</v>
      </c>
      <c r="BC72" s="27">
        <f>(((BB72-BB$2)/(BB$1-BB$2))*100)</f>
        <v>25.438596491228072</v>
      </c>
      <c r="BD72" s="27">
        <f>(BB72/C72)*100000</f>
        <v>36.505454523330023</v>
      </c>
      <c r="BE72" s="27">
        <f>(((BD72-BD$2)/(BD$1-BD$2))*100)</f>
        <v>32.98463440030924</v>
      </c>
      <c r="BF72" s="91">
        <v>20</v>
      </c>
      <c r="BG72" s="29">
        <f>(((BF72-BF$2)/(BF$1-BF$2))*100)</f>
        <v>7.0631970260223049</v>
      </c>
      <c r="BH72" s="6">
        <f>(BF72/C72)*100000</f>
        <v>12.168484841110009</v>
      </c>
      <c r="BI72" s="27">
        <f>(((BH72-BH$2)/(BH$1-BH$2))*100)</f>
        <v>28.012623962965844</v>
      </c>
      <c r="BJ72" s="28">
        <v>3</v>
      </c>
      <c r="BK72" s="27">
        <f>(((BJ72-BJ$2)/(BJ$1-BJ$2))*100)</f>
        <v>2.0202020202020203</v>
      </c>
      <c r="BL72" s="82">
        <f>(BJ72/C72)*100000</f>
        <v>1.8252727261665014</v>
      </c>
      <c r="BM72" s="27">
        <f>(((BL72-BL$2)/(BL$1-BL$2))*100)</f>
        <v>7.9810432274737444</v>
      </c>
      <c r="BN72" s="27">
        <f>SUM(BE72,BI72,BM72)</f>
        <v>68.978301590748828</v>
      </c>
      <c r="BO72" s="26">
        <f>(((BN72-BN$2)/(BN$1-BN$2))*100)</f>
        <v>26.368932864933637</v>
      </c>
      <c r="BP72" s="25">
        <f>SUM(K72,Y72,AG72,AO72,BA72,BO72)</f>
        <v>96.753122021577482</v>
      </c>
      <c r="BQ72" s="24">
        <f>(((BP72-BP$2)/(BP$1-BP$2))*100)</f>
        <v>10.808381795171639</v>
      </c>
    </row>
    <row r="73" spans="1:69" s="11" customFormat="1" ht="14.4" x14ac:dyDescent="0.3">
      <c r="A73" s="11">
        <v>69</v>
      </c>
      <c r="B73" s="4" t="s">
        <v>70</v>
      </c>
      <c r="C73" s="80">
        <v>198972</v>
      </c>
      <c r="D73" s="72">
        <v>0</v>
      </c>
      <c r="E73" s="73">
        <f>(((D73-D$2)/(D$1-D$2))*100)</f>
        <v>0</v>
      </c>
      <c r="F73" s="72">
        <v>0</v>
      </c>
      <c r="G73" s="73">
        <f>(((F73-F$2)/(F$1-F$2))*100)</f>
        <v>0</v>
      </c>
      <c r="H73" s="74">
        <v>7</v>
      </c>
      <c r="I73" s="73">
        <f>(((H73-H$2)/(H$1-H$2))*100)</f>
        <v>2.3166023166023164</v>
      </c>
      <c r="J73" s="74">
        <f>SUM(E73,G73,I73)</f>
        <v>2.3166023166023164</v>
      </c>
      <c r="K73" s="33">
        <f>(((J73-J$2)/(J$1-J$2))*100)</f>
        <v>0.51312035646239296</v>
      </c>
      <c r="L73" s="72">
        <v>72</v>
      </c>
      <c r="M73" s="29">
        <f>(((L73-L$2)/(L$1-L$2))*100)</f>
        <v>3.1944444444444442</v>
      </c>
      <c r="N73" s="6">
        <f>(L73/C73)*100000</f>
        <v>36.18599601954044</v>
      </c>
      <c r="O73" s="29">
        <f>(((N73-N$2)/(N$1-N$2))*100)</f>
        <v>16.592127986987716</v>
      </c>
      <c r="P73" s="75">
        <v>14</v>
      </c>
      <c r="Q73" s="29">
        <f>(((P73-P$2)/(P$1-P$2))*100)</f>
        <v>1.8072289156626504</v>
      </c>
      <c r="R73" s="6">
        <f>(P73/C73)*100000</f>
        <v>7.0361658926884179</v>
      </c>
      <c r="S73" s="29">
        <f>(((R73-R$2)/(R$1-R$2))*100)</f>
        <v>9.775888848560303</v>
      </c>
      <c r="T73" s="75">
        <v>1</v>
      </c>
      <c r="U73" s="29">
        <f>(((T73-T$2)/(T$1-T$2))*100)</f>
        <v>0.60606060606060608</v>
      </c>
      <c r="V73" s="6">
        <f>(T73/C73)*100000</f>
        <v>0.50258327804917269</v>
      </c>
      <c r="W73" s="29">
        <f>(((V73-V$2)/(V$1-V$2))*100)</f>
        <v>9.6002955189674921</v>
      </c>
      <c r="X73" s="29">
        <f>SUM(O73,S73,W73)</f>
        <v>35.968312354515511</v>
      </c>
      <c r="Y73" s="32">
        <f>(((X73-X$2)/(X$1-X$2))*100)</f>
        <v>16.358037304451692</v>
      </c>
      <c r="Z73" s="73">
        <v>27.5</v>
      </c>
      <c r="AA73" s="73">
        <f>100-(((Z73-Z$2)/(Z$1-Z$2))*100)</f>
        <v>88.933156263833553</v>
      </c>
      <c r="AB73" s="73">
        <v>80</v>
      </c>
      <c r="AC73" s="73">
        <f>100-(((AB73-AB$2)/(AB$1-AB$2))*100)</f>
        <v>29.90654205607477</v>
      </c>
      <c r="AD73" s="73">
        <v>91.8</v>
      </c>
      <c r="AE73" s="73">
        <f>100-(((AD73-AD$2)/(AD$1-AD$2))*100)</f>
        <v>52.955394418809057</v>
      </c>
      <c r="AF73" s="73">
        <f>SUM(AA73,AC73,AE73)</f>
        <v>171.79509273871739</v>
      </c>
      <c r="AG73" s="31">
        <f>(((AF73-AF$2)/(AF$1-AF$2))*100)</f>
        <v>64.448448219458271</v>
      </c>
      <c r="AH73" s="72">
        <v>0</v>
      </c>
      <c r="AI73" s="73">
        <f>(((AH73-AH$2)/(AH$1-AH$2))*100)</f>
        <v>0</v>
      </c>
      <c r="AJ73" s="75">
        <v>0</v>
      </c>
      <c r="AK73" s="73">
        <f>(((AJ73-AJ$2)/(AJ$1-AJ$2))*100)</f>
        <v>0</v>
      </c>
      <c r="AL73" s="75">
        <v>0</v>
      </c>
      <c r="AM73" s="73">
        <f>(((AL73-AL$2)/(AL$1-AL$2))*100)</f>
        <v>0</v>
      </c>
      <c r="AN73" s="73">
        <f>SUM(AI73,AK73,AM73)</f>
        <v>0</v>
      </c>
      <c r="AO73" s="30">
        <f>(((AN73-AN$2)/(AN$1-AN$2))*100)</f>
        <v>0</v>
      </c>
      <c r="AP73" s="75">
        <v>0</v>
      </c>
      <c r="AQ73" s="73">
        <f>(((AP73-AP$2)/(AP$1-AP$2))*100)</f>
        <v>0</v>
      </c>
      <c r="AR73" s="6">
        <f>(AP73/C73)*100000</f>
        <v>0</v>
      </c>
      <c r="AS73" s="29">
        <f>(((AR73-AR$2)/(AR$1-AR$2))*100)</f>
        <v>0</v>
      </c>
      <c r="AT73" s="75">
        <v>16</v>
      </c>
      <c r="AU73" s="73">
        <f>(((AT73-AT$2)/(AT$1-AT$2))*100)</f>
        <v>1.2100842369889473E-3</v>
      </c>
      <c r="AV73" s="6">
        <f>(AT73/C73)*100000</f>
        <v>8.041332448786763</v>
      </c>
      <c r="AW73" s="29">
        <f>(((AV73-AV$2)/(AV$1-AV$2))*100)</f>
        <v>2.083799210815606E-2</v>
      </c>
      <c r="AX73" s="75">
        <v>1</v>
      </c>
      <c r="AY73" s="73">
        <f>(((AX73-AX$2)/(AX$1-AX$2))*100)</f>
        <v>4.8756704046806432E-2</v>
      </c>
      <c r="AZ73" s="29">
        <f>SUM(AS73,AW73,AY73)</f>
        <v>6.9594696154962499E-2</v>
      </c>
      <c r="BA73" s="87">
        <f>(((AZ73-AZ$2)/(AZ$1-AZ$2))*100)</f>
        <v>2.988405426624163E-2</v>
      </c>
      <c r="BB73" s="76">
        <v>40</v>
      </c>
      <c r="BC73" s="77">
        <f>(((BB73-BB$2)/(BB$1-BB$2))*100)</f>
        <v>16.666666666666664</v>
      </c>
      <c r="BD73" s="27">
        <f>(BB73/C73)*100000</f>
        <v>20.10333112196691</v>
      </c>
      <c r="BE73" s="27">
        <f>(((BD73-BD$2)/(BD$1-BD$2))*100)</f>
        <v>17.358179749706405</v>
      </c>
      <c r="BF73" s="92">
        <v>8</v>
      </c>
      <c r="BG73" s="73">
        <f>(((BF73-BF$2)/(BF$1-BF$2))*100)</f>
        <v>2.6022304832713754</v>
      </c>
      <c r="BH73" s="6">
        <f>(BF73/C73)*100000</f>
        <v>4.0206662243933815</v>
      </c>
      <c r="BI73" s="27">
        <f>(((BH73-BH$2)/(BH$1-BH$2))*100)</f>
        <v>7.8757502815866021</v>
      </c>
      <c r="BJ73" s="76">
        <v>4</v>
      </c>
      <c r="BK73" s="77">
        <f>(((BJ73-BJ$2)/(BJ$1-BJ$2))*100)</f>
        <v>3.0303030303030303</v>
      </c>
      <c r="BL73" s="82">
        <f>(BJ73/C73)*100000</f>
        <v>2.0103331121966908</v>
      </c>
      <c r="BM73" s="27">
        <f>(((BL73-BL$2)/(BL$1-BL$2))*100)</f>
        <v>9.4709701492899896</v>
      </c>
      <c r="BN73" s="27">
        <f>SUM(BE73,BI73,BM73)</f>
        <v>34.704900180582996</v>
      </c>
      <c r="BO73" s="26">
        <f>(((BN73-BN$2)/(BN$1-BN$2))*100)</f>
        <v>9.9017941912727352</v>
      </c>
      <c r="BP73" s="78">
        <f>SUM(K73,Y73,AG73,AO73,BA73,BO73)</f>
        <v>91.251284125911354</v>
      </c>
      <c r="BQ73" s="24">
        <f>(((BP73-BP$2)/(BP$1-BP$2))*100)</f>
        <v>9.2830588589084044</v>
      </c>
    </row>
    <row r="74" spans="1:69" s="11" customFormat="1" ht="14.4" x14ac:dyDescent="0.3">
      <c r="A74" s="11">
        <v>70</v>
      </c>
      <c r="B74" s="4" t="s">
        <v>71</v>
      </c>
      <c r="C74" s="80">
        <v>101247</v>
      </c>
      <c r="D74" s="72">
        <v>0</v>
      </c>
      <c r="E74" s="73">
        <f>(((D74-D$2)/(D$1-D$2))*100)</f>
        <v>0</v>
      </c>
      <c r="F74" s="72">
        <v>0</v>
      </c>
      <c r="G74" s="73">
        <f>(((F74-F$2)/(F$1-F$2))*100)</f>
        <v>0</v>
      </c>
      <c r="H74" s="74">
        <v>5</v>
      </c>
      <c r="I74" s="73">
        <f>(((H74-H$2)/(H$1-H$2))*100)</f>
        <v>1.5444015444015444</v>
      </c>
      <c r="J74" s="74">
        <f>SUM(E74,G74,I74)</f>
        <v>1.5444015444015444</v>
      </c>
      <c r="K74" s="33">
        <f>(((J74-J$2)/(J$1-J$2))*100)</f>
        <v>0.25504803572688689</v>
      </c>
      <c r="L74" s="75">
        <v>27</v>
      </c>
      <c r="M74" s="29">
        <f>(((L74-L$2)/(L$1-L$2))*100)</f>
        <v>6.9444444444444448E-2</v>
      </c>
      <c r="N74" s="6">
        <f>(L74/C74)*100000</f>
        <v>26.667456813535214</v>
      </c>
      <c r="O74" s="29">
        <f>(((N74-N$2)/(N$1-N$2))*100)</f>
        <v>7.6151118125984389</v>
      </c>
      <c r="P74" s="75">
        <v>10</v>
      </c>
      <c r="Q74" s="29">
        <f>(((P74-P$2)/(P$1-P$2))*100)</f>
        <v>0.60240963855421692</v>
      </c>
      <c r="R74" s="6">
        <f>(P74/C74)*100000</f>
        <v>9.8768358568648953</v>
      </c>
      <c r="S74" s="29">
        <f>(((R74-R$2)/(R$1-R$2))*100)</f>
        <v>20.488898409302013</v>
      </c>
      <c r="T74" s="75">
        <v>0</v>
      </c>
      <c r="U74" s="29">
        <f>(((T74-T$2)/(T$1-T$2))*100)</f>
        <v>0</v>
      </c>
      <c r="V74" s="6">
        <f>(T74/C74)*100000</f>
        <v>0</v>
      </c>
      <c r="W74" s="29">
        <f>(((V74-V$2)/(V$1-V$2))*100)</f>
        <v>0</v>
      </c>
      <c r="X74" s="29">
        <f>SUM(O74,S74,W74)</f>
        <v>28.104010221900452</v>
      </c>
      <c r="Y74" s="32">
        <f>(((X74-X$2)/(X$1-X$2))*100)</f>
        <v>12.703153458301431</v>
      </c>
      <c r="Z74" s="73">
        <v>53.5</v>
      </c>
      <c r="AA74" s="73">
        <f>100-(((Z74-Z$2)/(Z$1-Z$2))*100)</f>
        <v>31.385568835768055</v>
      </c>
      <c r="AB74" s="73">
        <v>73.75</v>
      </c>
      <c r="AC74" s="73">
        <f>100-(((AB74-AB$2)/(AB$1-AB$2))*100)</f>
        <v>41.588785046728972</v>
      </c>
      <c r="AD74" s="73">
        <v>105</v>
      </c>
      <c r="AE74" s="73">
        <f>100-(((AD74-AD$2)/(AD$1-AD$2))*100)</f>
        <v>38.453087233575047</v>
      </c>
      <c r="AF74" s="73">
        <f>SUM(AA74,AC74,AE74)</f>
        <v>111.42744111607207</v>
      </c>
      <c r="AG74" s="31">
        <f>(((AF74-AF$2)/(AF$1-AF$2))*100)</f>
        <v>39.514471037758838</v>
      </c>
      <c r="AH74" s="72">
        <v>0</v>
      </c>
      <c r="AI74" s="73">
        <f>(((AH74-AH$2)/(AH$1-AH$2))*100)</f>
        <v>0</v>
      </c>
      <c r="AJ74" s="75">
        <v>3</v>
      </c>
      <c r="AK74" s="73">
        <f>(((AJ74-AJ$2)/(AJ$1-AJ$2))*100)</f>
        <v>4.2857142857142856</v>
      </c>
      <c r="AL74" s="75">
        <v>1</v>
      </c>
      <c r="AM74" s="73">
        <f>(((AL74-AL$2)/(AL$1-AL$2))*100)</f>
        <v>9.0909090909090917</v>
      </c>
      <c r="AN74" s="73">
        <f>SUM(AI74,AK74,AM74)</f>
        <v>13.376623376623378</v>
      </c>
      <c r="AO74" s="30">
        <f>(((AN74-AN$2)/(AN$1-AN$2))*100)</f>
        <v>5.6562328390993972</v>
      </c>
      <c r="AP74" s="75">
        <v>1</v>
      </c>
      <c r="AQ74" s="73">
        <f>(((AP74-AP$2)/(AP$1-AP$2))*100)</f>
        <v>1.9230769230769231</v>
      </c>
      <c r="AR74" s="6">
        <f>(AP74/C74)*100000</f>
        <v>0.98768358568648951</v>
      </c>
      <c r="AS74" s="29">
        <f>(((AR74-AR$2)/(AR$1-AR$2))*100)</f>
        <v>21.399811023207274</v>
      </c>
      <c r="AT74" s="75">
        <v>2</v>
      </c>
      <c r="AU74" s="73">
        <f>(((AT74-AT$2)/(AT$1-AT$2))*100)</f>
        <v>1.5126052962361841E-4</v>
      </c>
      <c r="AV74" s="6">
        <f>(AT74/C74)*100000</f>
        <v>1.975367171372979</v>
      </c>
      <c r="AW74" s="29">
        <f>(((AV74-AV$2)/(AV$1-AV$2))*100)</f>
        <v>5.1188886655209884E-3</v>
      </c>
      <c r="AX74" s="75">
        <v>2</v>
      </c>
      <c r="AY74" s="73">
        <f>(((AX74-AX$2)/(AX$1-AX$2))*100)</f>
        <v>9.7513408093612863E-2</v>
      </c>
      <c r="AZ74" s="29">
        <f>SUM(AS74,AW74,AY74)</f>
        <v>21.502443319966407</v>
      </c>
      <c r="BA74" s="87">
        <f>(((AZ74-AZ$2)/(AZ$1-AZ$2))*100)</f>
        <v>9.2331775053642691</v>
      </c>
      <c r="BB74" s="76">
        <v>21</v>
      </c>
      <c r="BC74" s="77">
        <f>(((BB74-BB$2)/(BB$1-BB$2))*100)</f>
        <v>8.3333333333333321</v>
      </c>
      <c r="BD74" s="27">
        <f>(BB74/C74)*100000</f>
        <v>20.741355299416281</v>
      </c>
      <c r="BE74" s="27">
        <f>(((BD74-BD$2)/(BD$1-BD$2))*100)</f>
        <v>17.966031283982275</v>
      </c>
      <c r="BF74" s="92">
        <v>5</v>
      </c>
      <c r="BG74" s="73">
        <f>(((BF74-BF$2)/(BF$1-BF$2))*100)</f>
        <v>1.486988847583643</v>
      </c>
      <c r="BH74" s="6">
        <f>(BF74/C74)*100000</f>
        <v>4.9384179284324476</v>
      </c>
      <c r="BI74" s="27">
        <f>(((BH74-BH$2)/(BH$1-BH$2))*100)</f>
        <v>10.143921801407753</v>
      </c>
      <c r="BJ74" s="76">
        <v>5</v>
      </c>
      <c r="BK74" s="77">
        <f>(((BJ74-BJ$2)/(BJ$1-BJ$2))*100)</f>
        <v>4.0404040404040407</v>
      </c>
      <c r="BL74" s="82">
        <f>(BJ74/C74)*100000</f>
        <v>4.9384179284324476</v>
      </c>
      <c r="BM74" s="27">
        <f>(((BL74-BL$2)/(BL$1-BL$2))*100)</f>
        <v>33.045072044653693</v>
      </c>
      <c r="BN74" s="27">
        <f>SUM(BE74,BI74,BM74)</f>
        <v>61.155025130043725</v>
      </c>
      <c r="BO74" s="26">
        <f>(((BN74-BN$2)/(BN$1-BN$2))*100)</f>
        <v>22.610129447114517</v>
      </c>
      <c r="BP74" s="78">
        <f>SUM(K74,Y74,AG74,AO74,BA74,BO74)</f>
        <v>89.972212323365341</v>
      </c>
      <c r="BQ74" s="24">
        <f>(((BP74-BP$2)/(BP$1-BP$2))*100)</f>
        <v>8.9284505271929575</v>
      </c>
    </row>
    <row r="75" spans="1:69" s="11" customFormat="1" ht="14.4" x14ac:dyDescent="0.3">
      <c r="A75" s="11">
        <v>71</v>
      </c>
      <c r="B75" s="4" t="s">
        <v>72</v>
      </c>
      <c r="C75" s="80">
        <v>360797</v>
      </c>
      <c r="D75" s="2">
        <v>0</v>
      </c>
      <c r="E75" s="29">
        <f>(((D75-D$2)/(D$1-D$2))*100)</f>
        <v>0</v>
      </c>
      <c r="F75" s="2">
        <v>0</v>
      </c>
      <c r="G75" s="29">
        <f>(((F75-F$2)/(F$1-F$2))*100)</f>
        <v>0</v>
      </c>
      <c r="H75" s="6">
        <v>19</v>
      </c>
      <c r="I75" s="29">
        <f>(((H75-H$2)/(H$1-H$2))*100)</f>
        <v>6.9498069498069501</v>
      </c>
      <c r="J75" s="6">
        <f>SUM(E75,G75,I75)</f>
        <v>6.9498069498069501</v>
      </c>
      <c r="K75" s="33">
        <f>(((J75-J$2)/(J$1-J$2))*100)</f>
        <v>2.0615542808754297</v>
      </c>
      <c r="L75" s="2">
        <v>102</v>
      </c>
      <c r="M75" s="29">
        <f>(((L75-L$2)/(L$1-L$2))*100)</f>
        <v>5.2777777777777777</v>
      </c>
      <c r="N75" s="6">
        <f>(L75/C75)*100000</f>
        <v>28.270745044997604</v>
      </c>
      <c r="O75" s="29">
        <f>(((N75-N$2)/(N$1-N$2))*100)</f>
        <v>9.1271867302460432</v>
      </c>
      <c r="P75" s="2">
        <v>18</v>
      </c>
      <c r="Q75" s="29">
        <f>(((P75-P$2)/(P$1-P$2))*100)</f>
        <v>3.0120481927710845</v>
      </c>
      <c r="R75" s="6">
        <f>(P75/C75)*100000</f>
        <v>4.9889550079407536</v>
      </c>
      <c r="S75" s="29">
        <f>(((R75-R$2)/(R$1-R$2))*100)</f>
        <v>2.0552489791855644</v>
      </c>
      <c r="T75" s="2">
        <v>2</v>
      </c>
      <c r="U75" s="29">
        <f>(((T75-T$2)/(T$1-T$2))*100)</f>
        <v>1.2121212121212122</v>
      </c>
      <c r="V75" s="6">
        <f>(T75/C75)*100000</f>
        <v>0.55432833421563932</v>
      </c>
      <c r="W75" s="29">
        <f>(((V75-V$2)/(V$1-V$2))*100)</f>
        <v>10.58872440735372</v>
      </c>
      <c r="X75" s="29">
        <f>SUM(O75,S75,W75)</f>
        <v>21.771160116785328</v>
      </c>
      <c r="Y75" s="32">
        <f>(((X75-X$2)/(X$1-X$2))*100)</f>
        <v>9.7600020942045163</v>
      </c>
      <c r="Z75" s="29">
        <v>53.5</v>
      </c>
      <c r="AA75" s="29">
        <f>100-(((Z75-Z$2)/(Z$1-Z$2))*100)</f>
        <v>31.385568835768055</v>
      </c>
      <c r="AB75" s="29">
        <v>73.75</v>
      </c>
      <c r="AC75" s="29">
        <f>100-(((AB75-AB$2)/(AB$1-AB$2))*100)</f>
        <v>41.588785046728972</v>
      </c>
      <c r="AD75" s="29">
        <v>105</v>
      </c>
      <c r="AE75" s="29">
        <f>100-(((AD75-AD$2)/(AD$1-AD$2))*100)</f>
        <v>38.453087233575047</v>
      </c>
      <c r="AF75" s="29">
        <f>SUM(AA75,AC75,AE75)</f>
        <v>111.42744111607207</v>
      </c>
      <c r="AG75" s="31">
        <f>(((AF75-AF$2)/(AF$1-AF$2))*100)</f>
        <v>39.514471037758838</v>
      </c>
      <c r="AH75" s="2">
        <v>1</v>
      </c>
      <c r="AI75" s="29">
        <f>(((AH75-AH$2)/(AH$1-AH$2))*100)</f>
        <v>3.0303030303030303</v>
      </c>
      <c r="AJ75" s="2">
        <v>4</v>
      </c>
      <c r="AK75" s="29">
        <f>(((AJ75-AJ$2)/(AJ$1-AJ$2))*100)</f>
        <v>5.7142857142857144</v>
      </c>
      <c r="AL75" s="2">
        <v>1</v>
      </c>
      <c r="AM75" s="29">
        <f>(((AL75-AL$2)/(AL$1-AL$2))*100)</f>
        <v>9.0909090909090917</v>
      </c>
      <c r="AN75" s="29">
        <f>SUM(AI75,AK75,AM75)</f>
        <v>17.835497835497836</v>
      </c>
      <c r="AO75" s="30">
        <f>(((AN75-AN$2)/(AN$1-AN$2))*100)</f>
        <v>7.5416437854658627</v>
      </c>
      <c r="AP75" s="2">
        <v>1</v>
      </c>
      <c r="AQ75" s="29">
        <f>(((AP75-AP$2)/(AP$1-AP$2))*100)</f>
        <v>1.9230769230769231</v>
      </c>
      <c r="AR75" s="6">
        <f>(AP75/C75)*100000</f>
        <v>0.27716416710781966</v>
      </c>
      <c r="AS75" s="29">
        <f>(((AR75-AR$2)/(AR$1-AR$2))*100)</f>
        <v>6.0052236206694269</v>
      </c>
      <c r="AT75" s="2">
        <v>378</v>
      </c>
      <c r="AU75" s="29">
        <f>(((AT75-AT$2)/(AT$1-AT$2))*100)</f>
        <v>2.8588240098863883E-2</v>
      </c>
      <c r="AV75" s="6">
        <f>(AT75/C75)*100000</f>
        <v>104.76805516675583</v>
      </c>
      <c r="AW75" s="29">
        <f>(((AV75-AV$2)/(AV$1-AV$2))*100)</f>
        <v>0.27149181067387662</v>
      </c>
      <c r="AX75" s="2">
        <v>4</v>
      </c>
      <c r="AY75" s="29">
        <f>(((AX75-AX$2)/(AX$1-AX$2))*100)</f>
        <v>0.19502681618722573</v>
      </c>
      <c r="AZ75" s="29">
        <f>SUM(AS75,AW75,AY75)</f>
        <v>6.4717422475305293</v>
      </c>
      <c r="BA75" s="87">
        <f>(((AZ75-AZ$2)/(AZ$1-AZ$2))*100)</f>
        <v>2.7789746519144796</v>
      </c>
      <c r="BB75" s="28">
        <v>89</v>
      </c>
      <c r="BC75" s="27">
        <f>(((BB75-BB$2)/(BB$1-BB$2))*100)</f>
        <v>38.15789473684211</v>
      </c>
      <c r="BD75" s="27">
        <f>(BB75/C75)*100000</f>
        <v>24.667610872595947</v>
      </c>
      <c r="BE75" s="27">
        <f>(((BD75-BD$2)/(BD$1-BD$2))*100)</f>
        <v>21.706611278391406</v>
      </c>
      <c r="BF75" s="91">
        <v>38</v>
      </c>
      <c r="BG75" s="29">
        <f>(((BF75-BF$2)/(BF$1-BF$2))*100)</f>
        <v>13.754646840148698</v>
      </c>
      <c r="BH75" s="6">
        <f>(BF75/C75)*100000</f>
        <v>10.532238350097145</v>
      </c>
      <c r="BI75" s="27">
        <f>(((BH75-BH$2)/(BH$1-BH$2))*100)</f>
        <v>23.968733143707073</v>
      </c>
      <c r="BJ75" s="28">
        <v>10</v>
      </c>
      <c r="BK75" s="27">
        <f>(((BJ75-BJ$2)/(BJ$1-BJ$2))*100)</f>
        <v>9.0909090909090917</v>
      </c>
      <c r="BL75" s="82">
        <f>(BJ75/C75)*100000</f>
        <v>2.7716416710781964</v>
      </c>
      <c r="BM75" s="27">
        <f>(((BL75-BL$2)/(BL$1-BL$2))*100)</f>
        <v>15.600289027408202</v>
      </c>
      <c r="BN75" s="27">
        <f>SUM(BE75,BI75,BM75)</f>
        <v>61.275633449506678</v>
      </c>
      <c r="BO75" s="26">
        <f>(((BN75-BN$2)/(BN$1-BN$2))*100)</f>
        <v>22.668077413761459</v>
      </c>
      <c r="BP75" s="25">
        <f>SUM(K75,Y75,AG75,AO75,BA75,BO75)</f>
        <v>84.324723263980587</v>
      </c>
      <c r="BQ75" s="24">
        <f>(((BP75-BP$2)/(BP$1-BP$2))*100)</f>
        <v>7.3627474370745087</v>
      </c>
    </row>
    <row r="76" spans="1:69" s="11" customFormat="1" ht="14.4" x14ac:dyDescent="0.3">
      <c r="A76" s="11">
        <v>72</v>
      </c>
      <c r="B76" s="4" t="s">
        <v>73</v>
      </c>
      <c r="C76" s="80">
        <v>259196</v>
      </c>
      <c r="D76" s="75">
        <v>1</v>
      </c>
      <c r="E76" s="73">
        <f>(((D76-D$2)/(D$1-D$2))*100)</f>
        <v>0.78125</v>
      </c>
      <c r="F76" s="75">
        <v>0</v>
      </c>
      <c r="G76" s="73">
        <f>(((F76-F$2)/(F$1-F$2))*100)</f>
        <v>0</v>
      </c>
      <c r="H76" s="74">
        <v>16</v>
      </c>
      <c r="I76" s="73">
        <f>(((H76-H$2)/(H$1-H$2))*100)</f>
        <v>5.7915057915057915</v>
      </c>
      <c r="J76" s="74">
        <f>SUM(E76,G76,I76)</f>
        <v>6.5727557915057915</v>
      </c>
      <c r="K76" s="33">
        <f>(((J76-J$2)/(J$1-J$2))*100)</f>
        <v>1.9355424055162957</v>
      </c>
      <c r="L76" s="75">
        <v>97</v>
      </c>
      <c r="M76" s="29">
        <f>(((L76-L$2)/(L$1-L$2))*100)</f>
        <v>4.9305555555555554</v>
      </c>
      <c r="N76" s="74">
        <f>(L76/C76)*100000</f>
        <v>37.423417028040561</v>
      </c>
      <c r="O76" s="73">
        <f>(((N76-N$2)/(N$1-N$2))*100)</f>
        <v>17.759150380594754</v>
      </c>
      <c r="P76" s="75">
        <v>25</v>
      </c>
      <c r="Q76" s="73">
        <f>(((P76-P$2)/(P$1-P$2))*100)</f>
        <v>5.1204819277108431</v>
      </c>
      <c r="R76" s="74">
        <f>(P76/C76)*100000</f>
        <v>9.6452105742372574</v>
      </c>
      <c r="S76" s="73">
        <f>(((R76-R$2)/(R$1-R$2))*100)</f>
        <v>19.615370720907297</v>
      </c>
      <c r="T76" s="75">
        <v>0</v>
      </c>
      <c r="U76" s="73">
        <f>(((T76-T$2)/(T$1-T$2))*100)</f>
        <v>0</v>
      </c>
      <c r="V76" s="74">
        <f>(T76/C76)*100000</f>
        <v>0</v>
      </c>
      <c r="W76" s="73">
        <f>(((V76-V$2)/(V$1-V$2))*100)</f>
        <v>0</v>
      </c>
      <c r="X76" s="73">
        <f>SUM(O76,S76,W76)</f>
        <v>37.374521101502054</v>
      </c>
      <c r="Y76" s="32">
        <f>(((X76-X$2)/(X$1-X$2))*100)</f>
        <v>17.011563777240866</v>
      </c>
      <c r="Z76" s="73">
        <v>67.680000000000007</v>
      </c>
      <c r="AA76" s="73">
        <f>100-(((Z76-Z$2)/(Z$1-Z$2))*100)</f>
        <v>0</v>
      </c>
      <c r="AB76" s="73">
        <v>92.33</v>
      </c>
      <c r="AC76" s="73">
        <f>100-(((AB76-AB$2)/(AB$1-AB$2))*100)</f>
        <v>6.8598130841121474</v>
      </c>
      <c r="AD76" s="73">
        <v>131.9</v>
      </c>
      <c r="AE76" s="73">
        <f>100-(((AD76-AD$2)/(AD$1-AD$2))*100)</f>
        <v>8.8991430454845073</v>
      </c>
      <c r="AF76" s="73">
        <f>SUM(AA76,AC76,AE76)</f>
        <v>15.758956129596655</v>
      </c>
      <c r="AG76" s="31">
        <f>(((AF76-AF$2)/(AF$1-AF$2))*100)</f>
        <v>0</v>
      </c>
      <c r="AH76" s="75">
        <v>5</v>
      </c>
      <c r="AI76" s="73">
        <f>(((AH76-AH$2)/(AH$1-AH$2))*100)</f>
        <v>15.151515151515152</v>
      </c>
      <c r="AJ76" s="75">
        <v>3</v>
      </c>
      <c r="AK76" s="73">
        <f>(((AJ76-AJ$2)/(AJ$1-AJ$2))*100)</f>
        <v>4.2857142857142856</v>
      </c>
      <c r="AL76" s="75">
        <v>1</v>
      </c>
      <c r="AM76" s="73">
        <f>(((AL76-AL$2)/(AL$1-AL$2))*100)</f>
        <v>9.0909090909090917</v>
      </c>
      <c r="AN76" s="73">
        <f>SUM(AI76,AK76,AM76)</f>
        <v>28.528138528138527</v>
      </c>
      <c r="AO76" s="30">
        <f>(((AN76-AN$2)/(AN$1-AN$2))*100)</f>
        <v>12.062969064616512</v>
      </c>
      <c r="AP76" s="75">
        <v>2</v>
      </c>
      <c r="AQ76" s="73">
        <f>(((AP76-AP$2)/(AP$1-AP$2))*100)</f>
        <v>3.8461538461538463</v>
      </c>
      <c r="AR76" s="74">
        <f>(AP76/C76)*100000</f>
        <v>0.77161684593898061</v>
      </c>
      <c r="AS76" s="73">
        <f>(((AR76-AR$2)/(AR$1-AR$2))*100)</f>
        <v>16.718364995344579</v>
      </c>
      <c r="AT76" s="75">
        <v>527</v>
      </c>
      <c r="AU76" s="73">
        <f>(((AT76-AT$2)/(AT$1-AT$2))*100)</f>
        <v>3.9857149555823451E-2</v>
      </c>
      <c r="AV76" s="74">
        <f>(AT76/C76)*100000</f>
        <v>203.32103890492135</v>
      </c>
      <c r="AW76" s="29">
        <f>(((AV76-AV$2)/(AV$1-AV$2))*100)</f>
        <v>0.52687813009920637</v>
      </c>
      <c r="AX76" s="75">
        <v>7</v>
      </c>
      <c r="AY76" s="73">
        <f>(((AX76-AX$2)/(AX$1-AX$2))*100)</f>
        <v>0.34129692832764508</v>
      </c>
      <c r="AZ76" s="29">
        <f>SUM(AS76,AW76,AY76)</f>
        <v>17.586540053771429</v>
      </c>
      <c r="BA76" s="87">
        <f>(((AZ76-AZ$2)/(AZ$1-AZ$2))*100)</f>
        <v>7.551683481053062</v>
      </c>
      <c r="BB76" s="76">
        <v>107</v>
      </c>
      <c r="BC76" s="77">
        <f>(((BB76-BB$2)/(BB$1-BB$2))*100)</f>
        <v>46.05263157894737</v>
      </c>
      <c r="BD76" s="77">
        <f>(BB76/C76)*100000</f>
        <v>41.281501257735464</v>
      </c>
      <c r="BE76" s="77">
        <f>(((BD76-BD$2)/(BD$1-BD$2))*100)</f>
        <v>37.534818292849877</v>
      </c>
      <c r="BF76" s="92">
        <v>30</v>
      </c>
      <c r="BG76" s="73">
        <f>(((BF76-BF$2)/(BF$1-BF$2))*100)</f>
        <v>10.780669144981413</v>
      </c>
      <c r="BH76" s="74">
        <f>(BF76/C76)*100000</f>
        <v>11.574252689084707</v>
      </c>
      <c r="BI76" s="77">
        <f>(((BH76-BH$2)/(BH$1-BH$2))*100)</f>
        <v>26.544012749874103</v>
      </c>
      <c r="BJ76" s="76">
        <v>16</v>
      </c>
      <c r="BK76" s="77">
        <f>(((BJ76-BJ$2)/(BJ$1-BJ$2))*100)</f>
        <v>15.151515151515152</v>
      </c>
      <c r="BL76" s="86">
        <f>(BJ76/C76)*100000</f>
        <v>6.1729347675118449</v>
      </c>
      <c r="BM76" s="77">
        <f>(((BL76-BL$2)/(BL$1-BL$2))*100)</f>
        <v>42.98420549961056</v>
      </c>
      <c r="BN76" s="77">
        <f>SUM(BE76,BI76,BM76)</f>
        <v>107.06303654233454</v>
      </c>
      <c r="BO76" s="26">
        <f>(((BN76-BN$2)/(BN$1-BN$2))*100)</f>
        <v>44.667280446255518</v>
      </c>
      <c r="BP76" s="78">
        <f>SUM(K76,Y76,AG76,AO76,BA76,BO76)</f>
        <v>83.229039174682242</v>
      </c>
      <c r="BQ76" s="24">
        <f>(((BP76-BP$2)/(BP$1-BP$2))*100)</f>
        <v>7.0589812949237301</v>
      </c>
    </row>
    <row r="77" spans="1:69" s="11" customFormat="1" ht="14.4" x14ac:dyDescent="0.3">
      <c r="A77" s="11">
        <v>73</v>
      </c>
      <c r="B77" s="4" t="s">
        <v>74</v>
      </c>
      <c r="C77" s="80">
        <v>270028</v>
      </c>
      <c r="D77" s="2">
        <v>3</v>
      </c>
      <c r="E77" s="29">
        <f>(((D77-D$2)/(D$1-D$2))*100)</f>
        <v>2.34375</v>
      </c>
      <c r="F77" s="2">
        <v>0</v>
      </c>
      <c r="G77" s="29">
        <f>(((F77-F$2)/(F$1-F$2))*100)</f>
        <v>0</v>
      </c>
      <c r="H77" s="6">
        <v>11</v>
      </c>
      <c r="I77" s="29">
        <f>(((H77-H$2)/(H$1-H$2))*100)</f>
        <v>3.8610038610038608</v>
      </c>
      <c r="J77" s="6">
        <f>SUM(E77,G77,I77)</f>
        <v>6.2047538610038604</v>
      </c>
      <c r="K77" s="33">
        <f>(((J77-J$2)/(J$1-J$2))*100)</f>
        <v>1.8125548151657809</v>
      </c>
      <c r="L77" s="2">
        <v>65</v>
      </c>
      <c r="M77" s="29">
        <f>(((L77-L$2)/(L$1-L$2))*100)</f>
        <v>2.7083333333333335</v>
      </c>
      <c r="N77" s="6">
        <f>(L77/C77)*100000</f>
        <v>24.071577762306131</v>
      </c>
      <c r="O77" s="29">
        <f>(((N77-N$2)/(N$1-N$2))*100)</f>
        <v>5.1669159576147452</v>
      </c>
      <c r="P77" s="2">
        <v>12</v>
      </c>
      <c r="Q77" s="29">
        <f>(((P77-P$2)/(P$1-P$2))*100)</f>
        <v>1.2048192771084338</v>
      </c>
      <c r="R77" s="6">
        <f>(P77/C77)*100000</f>
        <v>4.4439835868872857</v>
      </c>
      <c r="S77" s="29">
        <f>(((R77-R$2)/(R$1-R$2))*100)</f>
        <v>0</v>
      </c>
      <c r="T77" s="2">
        <v>0</v>
      </c>
      <c r="U77" s="29">
        <f>(((T77-T$2)/(T$1-T$2))*100)</f>
        <v>0</v>
      </c>
      <c r="V77" s="6">
        <f>(T77/C77)*100000</f>
        <v>0</v>
      </c>
      <c r="W77" s="29">
        <f>(((V77-V$2)/(V$1-V$2))*100)</f>
        <v>0</v>
      </c>
      <c r="X77" s="29">
        <f>SUM(O77,S77,W77)</f>
        <v>5.1669159576147452</v>
      </c>
      <c r="Y77" s="32">
        <f>(((X77-X$2)/(X$1-X$2))*100)</f>
        <v>2.0432863918402466</v>
      </c>
      <c r="Z77" s="29">
        <v>25.63</v>
      </c>
      <c r="AA77" s="29">
        <f>100-(((Z77-Z$2)/(Z$1-Z$2))*100)</f>
        <v>93.072155821159811</v>
      </c>
      <c r="AB77" s="29">
        <v>84.5</v>
      </c>
      <c r="AC77" s="29">
        <f>100-(((AB77-AB$2)/(AB$1-AB$2))*100)</f>
        <v>21.495327102803742</v>
      </c>
      <c r="AD77" s="29">
        <v>84.95</v>
      </c>
      <c r="AE77" s="29">
        <f>100-(((AD77-AD$2)/(AD$1-AD$2))*100)</f>
        <v>60.481212920237311</v>
      </c>
      <c r="AF77" s="29">
        <f>SUM(AA77,AC77,AE77)</f>
        <v>175.04869584420086</v>
      </c>
      <c r="AG77" s="31">
        <f>(((AF77-AF$2)/(AF$1-AF$2))*100)</f>
        <v>65.792301482088732</v>
      </c>
      <c r="AH77" s="2">
        <v>1</v>
      </c>
      <c r="AI77" s="29">
        <f>(((AH77-AH$2)/(AH$1-AH$2))*100)</f>
        <v>3.0303030303030303</v>
      </c>
      <c r="AJ77" s="2">
        <v>2</v>
      </c>
      <c r="AK77" s="29">
        <f>(((AJ77-AJ$2)/(AJ$1-AJ$2))*100)</f>
        <v>2.8571428571428572</v>
      </c>
      <c r="AL77" s="2">
        <v>0</v>
      </c>
      <c r="AM77" s="29">
        <f>(((AL77-AL$2)/(AL$1-AL$2))*100)</f>
        <v>0</v>
      </c>
      <c r="AN77" s="29">
        <f>SUM(AI77,AK77,AM77)</f>
        <v>5.887445887445887</v>
      </c>
      <c r="AO77" s="30">
        <f>(((AN77-AN$2)/(AN$1-AN$2))*100)</f>
        <v>2.4894746476295078</v>
      </c>
      <c r="AP77" s="2">
        <v>0</v>
      </c>
      <c r="AQ77" s="29">
        <f>(((AP77-AP$2)/(AP$1-AP$2))*100)</f>
        <v>0</v>
      </c>
      <c r="AR77" s="6">
        <f>(AP77/C77)*100000</f>
        <v>0</v>
      </c>
      <c r="AS77" s="29">
        <f>(((AR77-AR$2)/(AR$1-AR$2))*100)</f>
        <v>0</v>
      </c>
      <c r="AT77" s="2">
        <v>0</v>
      </c>
      <c r="AU77" s="29">
        <f>(((AT77-AT$2)/(AT$1-AT$2))*100)</f>
        <v>0</v>
      </c>
      <c r="AV77" s="6">
        <f>(AT77/C77)*100000</f>
        <v>0</v>
      </c>
      <c r="AW77" s="29">
        <f>(((AV77-AV$2)/(AV$1-AV$2))*100)</f>
        <v>0</v>
      </c>
      <c r="AX77" s="2">
        <v>0</v>
      </c>
      <c r="AY77" s="29">
        <f>(((AX77-AX$2)/(AX$1-AX$2))*100)</f>
        <v>0</v>
      </c>
      <c r="AZ77" s="29">
        <f>SUM(AS77,AW77,AY77)</f>
        <v>0</v>
      </c>
      <c r="BA77" s="87">
        <f>(((AZ77-AZ$2)/(AZ$1-AZ$2))*100)</f>
        <v>0</v>
      </c>
      <c r="BB77" s="28">
        <v>44</v>
      </c>
      <c r="BC77" s="27">
        <f>(((BB77-BB$2)/(BB$1-BB$2))*100)</f>
        <v>18.421052631578945</v>
      </c>
      <c r="BD77" s="27">
        <f>(BB77/C77)*100000</f>
        <v>16.294606485253382</v>
      </c>
      <c r="BE77" s="27">
        <f>(((BD77-BD$2)/(BD$1-BD$2))*100)</f>
        <v>13.729572565389555</v>
      </c>
      <c r="BF77" s="91">
        <v>15</v>
      </c>
      <c r="BG77" s="29">
        <f>(((BF77-BF$2)/(BF$1-BF$2))*100)</f>
        <v>5.2044609665427508</v>
      </c>
      <c r="BH77" s="6">
        <f>(BF77/C77)*100000</f>
        <v>5.5549794836091069</v>
      </c>
      <c r="BI77" s="27">
        <f>(((BH77-BH$2)/(BH$1-BH$2))*100)</f>
        <v>11.667718873659014</v>
      </c>
      <c r="BJ77" s="28">
        <v>5</v>
      </c>
      <c r="BK77" s="27">
        <f>(((BJ77-BJ$2)/(BJ$1-BJ$2))*100)</f>
        <v>4.0404040404040407</v>
      </c>
      <c r="BL77" s="82">
        <f>(BJ77/C77)*100000</f>
        <v>1.8516598278697025</v>
      </c>
      <c r="BM77" s="27">
        <f>(((BL77-BL$2)/(BL$1-BL$2))*100)</f>
        <v>8.1934866037125111</v>
      </c>
      <c r="BN77" s="27">
        <f>SUM(BE77,BI77,BM77)</f>
        <v>33.59077804276108</v>
      </c>
      <c r="BO77" s="26">
        <f>(((BN77-BN$2)/(BN$1-BN$2))*100)</f>
        <v>9.3664985104224741</v>
      </c>
      <c r="BP77" s="25">
        <f>SUM(K77,Y77,AG77,AO77,BA77,BO77)</f>
        <v>81.504115847146736</v>
      </c>
      <c r="BQ77" s="24">
        <f>(((BP77-BP$2)/(BP$1-BP$2))*100)</f>
        <v>6.5807656214198023</v>
      </c>
    </row>
    <row r="78" spans="1:69" s="11" customFormat="1" ht="14.4" x14ac:dyDescent="0.3">
      <c r="A78" s="11">
        <v>74</v>
      </c>
      <c r="B78" s="4" t="s">
        <v>75</v>
      </c>
      <c r="C78" s="80">
        <v>172108</v>
      </c>
      <c r="D78" s="72">
        <v>0</v>
      </c>
      <c r="E78" s="73">
        <f>(((D78-D$2)/(D$1-D$2))*100)</f>
        <v>0</v>
      </c>
      <c r="F78" s="72">
        <v>0</v>
      </c>
      <c r="G78" s="73">
        <f>(((F78-F$2)/(F$1-F$2))*100)</f>
        <v>0</v>
      </c>
      <c r="H78" s="74">
        <v>5</v>
      </c>
      <c r="I78" s="73">
        <f>(((H78-H$2)/(H$1-H$2))*100)</f>
        <v>1.5444015444015444</v>
      </c>
      <c r="J78" s="74">
        <f>SUM(E78,G78,I78)</f>
        <v>1.5444015444015444</v>
      </c>
      <c r="K78" s="33">
        <f>(((J78-J$2)/(J$1-J$2))*100)</f>
        <v>0.25504803572688689</v>
      </c>
      <c r="L78" s="72">
        <v>32</v>
      </c>
      <c r="M78" s="29">
        <f>(((L78-L$2)/(L$1-L$2))*100)</f>
        <v>0.41666666666666669</v>
      </c>
      <c r="N78" s="74">
        <f>(L78/C78)*100000</f>
        <v>18.592976503125943</v>
      </c>
      <c r="O78" s="73">
        <f>(((N78-N$2)/(N$1-N$2))*100)</f>
        <v>0</v>
      </c>
      <c r="P78" s="75">
        <v>8</v>
      </c>
      <c r="Q78" s="73">
        <f>(((P78-P$2)/(P$1-P$2))*100)</f>
        <v>0</v>
      </c>
      <c r="R78" s="74">
        <f>(P78/C78)*100000</f>
        <v>4.6482441257814857</v>
      </c>
      <c r="S78" s="73">
        <f>(((R78-R$2)/(R$1-R$2))*100)</f>
        <v>0.7703271177756128</v>
      </c>
      <c r="T78" s="75">
        <v>0</v>
      </c>
      <c r="U78" s="73">
        <f>(((T78-T$2)/(T$1-T$2))*100)</f>
        <v>0</v>
      </c>
      <c r="V78" s="74">
        <f>(T78/C78)*100000</f>
        <v>0</v>
      </c>
      <c r="W78" s="73">
        <f>(((V78-V$2)/(V$1-V$2))*100)</f>
        <v>0</v>
      </c>
      <c r="X78" s="73">
        <f>SUM(O78,S78,W78)</f>
        <v>0.7703271177756128</v>
      </c>
      <c r="Y78" s="32">
        <f>(((X78-X$2)/(X$1-X$2))*100)</f>
        <v>0</v>
      </c>
      <c r="Z78" s="73">
        <v>32.26</v>
      </c>
      <c r="AA78" s="73">
        <f>100-(((Z78-Z$2)/(Z$1-Z$2))*100)</f>
        <v>78.397521027003108</v>
      </c>
      <c r="AB78" s="73">
        <v>74.23</v>
      </c>
      <c r="AC78" s="73">
        <f>100-(((AB78-AB$2)/(AB$1-AB$2))*100)</f>
        <v>40.691588785046719</v>
      </c>
      <c r="AD78" s="73">
        <v>109.17</v>
      </c>
      <c r="AE78" s="73">
        <f>100-(((AD78-AD$2)/(AD$1-AD$2))*100)</f>
        <v>33.871676554603383</v>
      </c>
      <c r="AF78" s="73">
        <f>SUM(AA78,AC78,AE78)</f>
        <v>152.96078636665322</v>
      </c>
      <c r="AG78" s="31">
        <f>(((AF78-AF$2)/(AF$1-AF$2))*100)</f>
        <v>56.669212938786515</v>
      </c>
      <c r="AH78" s="72">
        <v>0</v>
      </c>
      <c r="AI78" s="73">
        <f>(((AH78-AH$2)/(AH$1-AH$2))*100)</f>
        <v>0</v>
      </c>
      <c r="AJ78" s="75">
        <v>2</v>
      </c>
      <c r="AK78" s="73">
        <f>(((AJ78-AJ$2)/(AJ$1-AJ$2))*100)</f>
        <v>2.8571428571428572</v>
      </c>
      <c r="AL78" s="75">
        <v>1</v>
      </c>
      <c r="AM78" s="73">
        <f>(((AL78-AL$2)/(AL$1-AL$2))*100)</f>
        <v>9.0909090909090917</v>
      </c>
      <c r="AN78" s="73">
        <f>SUM(AI78,AK78,AM78)</f>
        <v>11.948051948051949</v>
      </c>
      <c r="AO78" s="30">
        <f>(((AN78-AN$2)/(AN$1-AN$2))*100)</f>
        <v>5.0521691378363549</v>
      </c>
      <c r="AP78" s="75">
        <v>0</v>
      </c>
      <c r="AQ78" s="73">
        <f>(((AP78-AP$2)/(AP$1-AP$2))*100)</f>
        <v>0</v>
      </c>
      <c r="AR78" s="74">
        <f>(AP78/C78)*100000</f>
        <v>0</v>
      </c>
      <c r="AS78" s="73">
        <f>(((AR78-AR$2)/(AR$1-AR$2))*100)</f>
        <v>0</v>
      </c>
      <c r="AT78" s="75">
        <v>0</v>
      </c>
      <c r="AU78" s="73">
        <f>(((AT78-AT$2)/(AT$1-AT$2))*100)</f>
        <v>0</v>
      </c>
      <c r="AV78" s="74">
        <f>(AT78/C78)*100000</f>
        <v>0</v>
      </c>
      <c r="AW78" s="29">
        <f>(((AV78-AV$2)/(AV$1-AV$2))*100)</f>
        <v>0</v>
      </c>
      <c r="AX78" s="75">
        <v>0</v>
      </c>
      <c r="AY78" s="73">
        <f>(((AX78-AX$2)/(AX$1-AX$2))*100)</f>
        <v>0</v>
      </c>
      <c r="AZ78" s="29">
        <f>SUM(AS78,AW78,AY78)</f>
        <v>0</v>
      </c>
      <c r="BA78" s="87">
        <f>(((AZ78-AZ$2)/(AZ$1-AZ$2))*100)</f>
        <v>0</v>
      </c>
      <c r="BB78" s="76">
        <v>7</v>
      </c>
      <c r="BC78" s="77">
        <f>(((BB78-BB$2)/(BB$1-BB$2))*100)</f>
        <v>2.1929824561403506</v>
      </c>
      <c r="BD78" s="77">
        <f>(BB78/C78)*100000</f>
        <v>4.0672136100587997</v>
      </c>
      <c r="BE78" s="77">
        <f>(((BD78-BD$2)/(BD$1-BD$2))*100)</f>
        <v>2.0804222947939062</v>
      </c>
      <c r="BF78" s="92">
        <v>10</v>
      </c>
      <c r="BG78" s="73">
        <f>(((BF78-BF$2)/(BF$1-BF$2))*100)</f>
        <v>3.3457249070631967</v>
      </c>
      <c r="BH78" s="74">
        <f>(BF78/C78)*100000</f>
        <v>5.8103051572268569</v>
      </c>
      <c r="BI78" s="77">
        <f>(((BH78-BH$2)/(BH$1-BH$2))*100)</f>
        <v>12.298741860192504</v>
      </c>
      <c r="BJ78" s="76">
        <v>6</v>
      </c>
      <c r="BK78" s="77">
        <f>(((BJ78-BJ$2)/(BJ$1-BJ$2))*100)</f>
        <v>5.0505050505050502</v>
      </c>
      <c r="BL78" s="86">
        <f>(BJ78/C78)*100000</f>
        <v>3.4861830943361145</v>
      </c>
      <c r="BM78" s="77">
        <f>(((BL78-BL$2)/(BL$1-BL$2))*100)</f>
        <v>21.353084242539737</v>
      </c>
      <c r="BN78" s="77">
        <f>SUM(BE78,BI78,BM78)</f>
        <v>35.732248397526149</v>
      </c>
      <c r="BO78" s="26">
        <f>(((BN78-BN$2)/(BN$1-BN$2))*100)</f>
        <v>10.395398119055733</v>
      </c>
      <c r="BP78" s="78">
        <f>SUM(K78,Y78,AG78,AO78,BA78,BO78)</f>
        <v>72.371828231405487</v>
      </c>
      <c r="BQ78" s="24">
        <f>(((BP78-BP$2)/(BP$1-BP$2))*100)</f>
        <v>4.0489411611216504</v>
      </c>
    </row>
    <row r="79" spans="1:69" s="11" customFormat="1" ht="15" thickBot="1" x14ac:dyDescent="0.35">
      <c r="A79" s="11">
        <v>75</v>
      </c>
      <c r="B79" s="23" t="s">
        <v>76</v>
      </c>
      <c r="C79" s="81">
        <v>119909</v>
      </c>
      <c r="D79" s="71">
        <v>0</v>
      </c>
      <c r="E79" s="17">
        <f>(((D79-D$2)/(D$1-D$2))*100)</f>
        <v>0</v>
      </c>
      <c r="F79" s="71">
        <v>0</v>
      </c>
      <c r="G79" s="17">
        <f>(((F79-F$2)/(F$1-F$2))*100)</f>
        <v>0</v>
      </c>
      <c r="H79" s="22">
        <v>8</v>
      </c>
      <c r="I79" s="17">
        <f>(((H79-H$2)/(H$1-H$2))*100)</f>
        <v>2.7027027027027026</v>
      </c>
      <c r="J79" s="22">
        <f>SUM(E79,G79,I79)</f>
        <v>2.7027027027027026</v>
      </c>
      <c r="K79" s="21">
        <f>(((J79-J$2)/(J$1-J$2))*100)</f>
        <v>0.64215651683014596</v>
      </c>
      <c r="L79" s="18">
        <v>26</v>
      </c>
      <c r="M79" s="29">
        <f>(((L79-L$2)/(L$1-L$2))*100)</f>
        <v>0</v>
      </c>
      <c r="N79" s="22">
        <f>(L79/C79)*100000</f>
        <v>21.683109691516066</v>
      </c>
      <c r="O79" s="17">
        <f>(((N79-N$2)/(N$1-N$2))*100)</f>
        <v>2.9143311817945778</v>
      </c>
      <c r="P79" s="18">
        <v>10</v>
      </c>
      <c r="Q79" s="17">
        <f>(((P79-P$2)/(P$1-P$2))*100)</f>
        <v>0.60240963855421692</v>
      </c>
      <c r="R79" s="22">
        <f>(P79/C79)*100000</f>
        <v>8.3396575736600251</v>
      </c>
      <c r="S79" s="17">
        <f>(((R79-R$2)/(R$1-R$2))*100)</f>
        <v>14.691742860712125</v>
      </c>
      <c r="T79" s="18">
        <v>0</v>
      </c>
      <c r="U79" s="17">
        <f>(((T79-T$2)/(T$1-T$2))*100)</f>
        <v>0</v>
      </c>
      <c r="V79" s="22">
        <f>(T79/C79)*100000</f>
        <v>0</v>
      </c>
      <c r="W79" s="17">
        <f>(((V79-V$2)/(V$1-V$2))*100)</f>
        <v>0</v>
      </c>
      <c r="X79" s="17">
        <f>SUM(O79,S79,W79)</f>
        <v>17.606074042506702</v>
      </c>
      <c r="Y79" s="84">
        <f>(((X79-X$2)/(X$1-X$2))*100)</f>
        <v>7.8243051240215546</v>
      </c>
      <c r="Z79" s="17">
        <v>40</v>
      </c>
      <c r="AA79" s="17">
        <f>100-(((Z79-Z$2)/(Z$1-Z$2))*100)</f>
        <v>61.266046923417449</v>
      </c>
      <c r="AB79" s="17">
        <v>80</v>
      </c>
      <c r="AC79" s="17">
        <f>100-(((AB79-AB$2)/(AB$1-AB$2))*100)</f>
        <v>29.90654205607477</v>
      </c>
      <c r="AD79" s="17">
        <v>100</v>
      </c>
      <c r="AE79" s="17">
        <f>100-(((AD79-AD$2)/(AD$1-AD$2))*100)</f>
        <v>43.946385409800051</v>
      </c>
      <c r="AF79" s="17">
        <f>SUM(AA79,AC79,AE79)</f>
        <v>135.11897438929228</v>
      </c>
      <c r="AG79" s="20">
        <f>(((AF79-AF$2)/(AF$1-AF$2))*100)</f>
        <v>49.299912978196204</v>
      </c>
      <c r="AH79" s="71">
        <v>0</v>
      </c>
      <c r="AI79" s="17">
        <f>(((AH79-AH$2)/(AH$1-AH$2))*100)</f>
        <v>0</v>
      </c>
      <c r="AJ79" s="18">
        <v>0</v>
      </c>
      <c r="AK79" s="17">
        <f>(((AJ79-AJ$2)/(AJ$1-AJ$2))*100)</f>
        <v>0</v>
      </c>
      <c r="AL79" s="18">
        <v>0</v>
      </c>
      <c r="AM79" s="17">
        <f>(((AL79-AL$2)/(AL$1-AL$2))*100)</f>
        <v>0</v>
      </c>
      <c r="AN79" s="17">
        <f>SUM(AI79,AK79,AM79)</f>
        <v>0</v>
      </c>
      <c r="AO79" s="19">
        <f>(((AN79-AN$2)/(AN$1-AN$2))*100)</f>
        <v>0</v>
      </c>
      <c r="AP79" s="18">
        <v>0</v>
      </c>
      <c r="AQ79" s="17">
        <f>(((AP79-AP$2)/(AP$1-AP$2))*100)</f>
        <v>0</v>
      </c>
      <c r="AR79" s="22">
        <f>(AP79/C79)*100000</f>
        <v>0</v>
      </c>
      <c r="AS79" s="17">
        <f>(((AR79-AR$2)/(AR$1-AR$2))*100)</f>
        <v>0</v>
      </c>
      <c r="AT79" s="18">
        <v>1</v>
      </c>
      <c r="AU79" s="17">
        <f>(((AT79-AT$2)/(AT$1-AT$2))*100)</f>
        <v>7.5630264811809206E-5</v>
      </c>
      <c r="AV79" s="22">
        <f>(AT79/C79)*100000</f>
        <v>0.83396575736600265</v>
      </c>
      <c r="AW79" s="29">
        <f>(((AV79-AV$2)/(AV$1-AV$2))*100)</f>
        <v>2.1611060083813706E-3</v>
      </c>
      <c r="AX79" s="18">
        <v>0</v>
      </c>
      <c r="AY79" s="17">
        <f>(((AX79-AX$2)/(AX$1-AX$2))*100)</f>
        <v>0</v>
      </c>
      <c r="AZ79" s="29">
        <f>SUM(AS79,AW79,AY79)</f>
        <v>2.1611060083813706E-3</v>
      </c>
      <c r="BA79" s="88">
        <f>(((AZ79-AZ$2)/(AZ$1-AZ$2))*100)</f>
        <v>9.2798176869351285E-4</v>
      </c>
      <c r="BB79" s="16">
        <v>20</v>
      </c>
      <c r="BC79" s="15">
        <f>(((BB79-BB$2)/(BB$1-BB$2))*100)</f>
        <v>7.8947368421052628</v>
      </c>
      <c r="BD79" s="15">
        <f>(BB79/C79)*100000</f>
        <v>16.67931514732005</v>
      </c>
      <c r="BE79" s="15">
        <f>(((BD79-BD$2)/(BD$1-BD$2))*100)</f>
        <v>14.096088065509452</v>
      </c>
      <c r="BF79" s="93">
        <v>1</v>
      </c>
      <c r="BG79" s="17">
        <f>(((BF79-BF$2)/(BF$1-BF$2))*100)</f>
        <v>0</v>
      </c>
      <c r="BH79" s="22">
        <f>(BF79/C79)*100000</f>
        <v>0.83396575736600265</v>
      </c>
      <c r="BI79" s="15">
        <f>(((BH79-BH$2)/(BH$1-BH$2))*100)</f>
        <v>0</v>
      </c>
      <c r="BJ79" s="16">
        <v>1</v>
      </c>
      <c r="BK79" s="15">
        <f>(((BJ79-BJ$2)/(BJ$1-BJ$2))*100)</f>
        <v>0</v>
      </c>
      <c r="BL79" s="85">
        <f>(BJ79/C79)*100000</f>
        <v>0.83396575736600265</v>
      </c>
      <c r="BM79" s="15">
        <f>(((BL79-BL$2)/(BL$1-BL$2))*100)</f>
        <v>0</v>
      </c>
      <c r="BN79" s="15">
        <f>SUM(BE79,BI79,BM79)</f>
        <v>14.096088065509452</v>
      </c>
      <c r="BO79" s="14">
        <f>(((BN79-BN$2)/(BN$1-BN$2))*100)</f>
        <v>0</v>
      </c>
      <c r="BP79" s="13">
        <f>SUM(K79,Y79,AG79,AO79,BA79,BO79)</f>
        <v>57.767302600816599</v>
      </c>
      <c r="BQ79" s="12">
        <f>(((BP79-BP$2)/(BP$1-BP$2))*100)</f>
        <v>0</v>
      </c>
    </row>
    <row r="80" spans="1:69" ht="14.4" x14ac:dyDescent="0.3">
      <c r="A80" s="11"/>
      <c r="B80" s="10"/>
      <c r="C80" s="9"/>
      <c r="D80" s="7"/>
      <c r="E80" s="7"/>
      <c r="F80" s="7"/>
      <c r="G80" s="7"/>
      <c r="H80" s="6"/>
      <c r="I80" s="6"/>
      <c r="J80" s="6"/>
      <c r="K80" s="6"/>
      <c r="L80" s="2"/>
      <c r="M80" s="2"/>
      <c r="N80" s="29"/>
      <c r="O80" s="29"/>
      <c r="P80" s="2"/>
      <c r="Q80" s="2"/>
      <c r="R80" s="6"/>
      <c r="S80" s="29"/>
      <c r="T80" s="2"/>
      <c r="U80" s="2"/>
      <c r="V80" s="6"/>
      <c r="W80" s="29"/>
      <c r="X80" s="2"/>
      <c r="Y80" s="2"/>
      <c r="Z80" s="2"/>
      <c r="AA80" s="2"/>
      <c r="AB80" s="2"/>
      <c r="AC80" s="2"/>
      <c r="AD80" s="2"/>
      <c r="AE80" s="2"/>
      <c r="AF80" s="2"/>
      <c r="AG80" s="2"/>
      <c r="AR80" s="6"/>
      <c r="AS80" s="29">
        <f>(((AR80-AR$2)/(AR$1-AR$2))*100)</f>
        <v>0</v>
      </c>
      <c r="AW80" s="29">
        <f>(((AV80-AV$2)/(AV$1-AV$2))*100)</f>
        <v>0</v>
      </c>
      <c r="BD80" s="27"/>
      <c r="BE80" s="27"/>
      <c r="BH80" s="6"/>
      <c r="BI80" s="27"/>
      <c r="BL80" s="82"/>
      <c r="BM80" s="27"/>
    </row>
    <row r="81" spans="2:33" ht="13.8" x14ac:dyDescent="0.3">
      <c r="B81" s="4"/>
      <c r="C81" s="3"/>
      <c r="D81" s="7"/>
      <c r="E81" s="7"/>
      <c r="F81" s="7"/>
      <c r="G81" s="7"/>
      <c r="H81" s="6"/>
      <c r="I81" s="6"/>
      <c r="J81" s="6"/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:33" ht="13.8" x14ac:dyDescent="0.3">
      <c r="B82" s="4"/>
      <c r="C82" s="3"/>
      <c r="D82" s="7"/>
      <c r="E82" s="7"/>
      <c r="F82" s="7"/>
      <c r="G82" s="7"/>
      <c r="H82" s="6"/>
      <c r="I82" s="6"/>
      <c r="J82" s="6"/>
      <c r="K82" s="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:33" ht="13.8" x14ac:dyDescent="0.3">
      <c r="B83" s="4"/>
      <c r="C83" s="3"/>
      <c r="D83" s="7"/>
      <c r="E83" s="7"/>
      <c r="F83" s="7"/>
      <c r="G83" s="7"/>
      <c r="H83" s="6"/>
      <c r="I83" s="6"/>
      <c r="J83" s="6"/>
      <c r="K83" s="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:33" ht="13.8" x14ac:dyDescent="0.3">
      <c r="B84" s="4"/>
      <c r="C84" s="3"/>
      <c r="D84" s="7"/>
      <c r="E84" s="7"/>
      <c r="F84" s="7"/>
      <c r="G84" s="7"/>
      <c r="H84" s="6"/>
      <c r="I84" s="6"/>
      <c r="J84" s="6"/>
      <c r="K84" s="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:33" ht="13.8" x14ac:dyDescent="0.3">
      <c r="B85" s="4"/>
      <c r="C85" s="3"/>
      <c r="D85" s="7"/>
      <c r="E85" s="7"/>
      <c r="F85" s="7"/>
      <c r="G85" s="7"/>
      <c r="H85" s="6"/>
      <c r="I85" s="6"/>
      <c r="J85" s="6"/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:33" ht="13.8" x14ac:dyDescent="0.3">
      <c r="B86" s="4"/>
      <c r="C86" s="3"/>
      <c r="D86" s="7"/>
      <c r="E86" s="7"/>
      <c r="F86" s="7"/>
      <c r="G86" s="7"/>
      <c r="H86" s="6"/>
      <c r="I86" s="6"/>
      <c r="J86" s="6"/>
      <c r="K86" s="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:33" ht="13.8" x14ac:dyDescent="0.3">
      <c r="B87" s="4"/>
      <c r="C87" s="3"/>
      <c r="D87" s="7"/>
      <c r="E87" s="7"/>
      <c r="F87" s="7"/>
      <c r="G87" s="7"/>
      <c r="H87" s="6"/>
      <c r="I87" s="6"/>
      <c r="J87" s="6"/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:33" ht="13.8" x14ac:dyDescent="0.3">
      <c r="B88" s="4"/>
      <c r="C88" s="3"/>
      <c r="D88" s="7"/>
      <c r="E88" s="7"/>
      <c r="F88" s="7"/>
      <c r="G88" s="7"/>
      <c r="H88" s="6"/>
      <c r="I88" s="6"/>
      <c r="J88" s="6"/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:33" ht="13.8" x14ac:dyDescent="0.3">
      <c r="B89" s="4"/>
      <c r="C89" s="3"/>
      <c r="D89" s="7"/>
      <c r="E89" s="7"/>
      <c r="F89" s="7"/>
      <c r="G89" s="7"/>
      <c r="H89" s="6"/>
      <c r="I89" s="6"/>
      <c r="J89" s="6"/>
      <c r="K89" s="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:33" ht="13.8" x14ac:dyDescent="0.3">
      <c r="B90" s="4"/>
      <c r="C90" s="3"/>
      <c r="D90" s="7"/>
      <c r="E90" s="7"/>
      <c r="F90" s="7"/>
      <c r="G90" s="7"/>
      <c r="H90" s="6"/>
      <c r="I90" s="6"/>
      <c r="J90" s="6"/>
      <c r="K90" s="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:33" ht="13.8" x14ac:dyDescent="0.3">
      <c r="B91" s="4"/>
      <c r="C91" s="3"/>
      <c r="D91" s="7"/>
      <c r="E91" s="7"/>
      <c r="F91" s="7"/>
      <c r="G91" s="7"/>
      <c r="H91" s="6"/>
      <c r="I91" s="6"/>
      <c r="J91" s="6"/>
      <c r="K91" s="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:33" ht="13.8" x14ac:dyDescent="0.3">
      <c r="B92" s="4"/>
      <c r="C92" s="3"/>
      <c r="D92" s="7"/>
      <c r="E92" s="7"/>
      <c r="F92" s="7"/>
      <c r="G92" s="7"/>
      <c r="H92" s="6"/>
      <c r="I92" s="6"/>
      <c r="J92" s="6"/>
      <c r="K92" s="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2:33" ht="13.8" x14ac:dyDescent="0.3">
      <c r="B93" s="4"/>
      <c r="C93" s="3"/>
      <c r="D93" s="7"/>
      <c r="E93" s="7"/>
      <c r="F93" s="7"/>
      <c r="G93" s="7"/>
      <c r="H93" s="6"/>
      <c r="I93" s="6"/>
      <c r="J93" s="6"/>
      <c r="K93" s="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2:33" ht="13.8" x14ac:dyDescent="0.3">
      <c r="B94" s="4"/>
      <c r="C94" s="3"/>
      <c r="D94" s="7"/>
      <c r="E94" s="7"/>
      <c r="F94" s="7"/>
      <c r="G94" s="7"/>
      <c r="H94" s="6"/>
      <c r="I94" s="6"/>
      <c r="J94" s="6"/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2:33" ht="13.8" x14ac:dyDescent="0.3">
      <c r="B95" s="4"/>
      <c r="C95" s="3"/>
      <c r="D95" s="7"/>
      <c r="E95" s="7"/>
      <c r="F95" s="7"/>
      <c r="G95" s="7"/>
      <c r="H95" s="6"/>
      <c r="I95" s="6"/>
      <c r="J95" s="6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:33" ht="13.8" x14ac:dyDescent="0.3">
      <c r="B96" s="8"/>
      <c r="C96" s="3"/>
      <c r="D96" s="7"/>
      <c r="E96" s="7"/>
      <c r="F96" s="7"/>
      <c r="G96" s="7"/>
      <c r="H96" s="6"/>
      <c r="I96" s="6"/>
      <c r="J96" s="6"/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2:69" ht="13.8" x14ac:dyDescent="0.3">
      <c r="B97" s="4"/>
      <c r="C97" s="3"/>
      <c r="D97" s="7"/>
      <c r="E97" s="7"/>
      <c r="F97" s="7"/>
      <c r="G97" s="7"/>
      <c r="H97" s="6"/>
      <c r="I97" s="6"/>
      <c r="J97" s="6"/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2:69" ht="13.8" x14ac:dyDescent="0.3">
      <c r="B98" s="4"/>
      <c r="C98" s="3"/>
      <c r="D98" s="7"/>
      <c r="E98" s="7"/>
      <c r="F98" s="7"/>
      <c r="G98" s="7"/>
      <c r="H98" s="6"/>
      <c r="I98" s="6"/>
      <c r="J98" s="6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2:69" ht="13.8" x14ac:dyDescent="0.3">
      <c r="B99" s="4"/>
      <c r="C99" s="3"/>
      <c r="D99" s="7"/>
      <c r="E99" s="7"/>
      <c r="F99" s="7"/>
      <c r="G99" s="7"/>
      <c r="H99" s="6"/>
      <c r="I99" s="6"/>
      <c r="J99" s="6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2:69" ht="13.8" x14ac:dyDescent="0.3">
      <c r="B100" s="4"/>
      <c r="C100" s="3"/>
      <c r="D100" s="7"/>
      <c r="E100" s="7"/>
      <c r="F100" s="7"/>
      <c r="G100" s="7"/>
      <c r="H100" s="6"/>
      <c r="I100" s="6"/>
      <c r="J100" s="6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2:69" ht="13.8" x14ac:dyDescent="0.3">
      <c r="B101" s="4"/>
      <c r="C101" s="3"/>
      <c r="D101" s="7"/>
      <c r="E101" s="7"/>
      <c r="F101" s="7"/>
      <c r="G101" s="7"/>
      <c r="H101" s="6"/>
      <c r="I101" s="6"/>
      <c r="J101" s="6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2:69" ht="13.8" x14ac:dyDescent="0.3">
      <c r="B102" s="4"/>
      <c r="C102" s="3"/>
      <c r="D102" s="7"/>
      <c r="E102" s="7"/>
      <c r="F102" s="7"/>
      <c r="G102" s="7"/>
      <c r="H102" s="6"/>
      <c r="I102" s="6"/>
      <c r="J102" s="6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2:69" ht="13.8" x14ac:dyDescent="0.3">
      <c r="B103" s="4"/>
      <c r="C103" s="3"/>
      <c r="D103" s="7"/>
      <c r="E103" s="7"/>
      <c r="F103" s="7"/>
      <c r="G103" s="7"/>
      <c r="H103" s="6"/>
      <c r="I103" s="6"/>
      <c r="J103" s="6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2:69" ht="13.8" x14ac:dyDescent="0.3">
      <c r="B104" s="4"/>
      <c r="C104" s="3"/>
      <c r="D104" s="7"/>
      <c r="E104" s="7"/>
      <c r="F104" s="7"/>
      <c r="G104" s="7"/>
      <c r="H104" s="6"/>
      <c r="I104" s="6"/>
      <c r="J104" s="6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:69" ht="13.8" x14ac:dyDescent="0.3">
      <c r="B105" s="4"/>
      <c r="C105" s="3"/>
      <c r="D105" s="7"/>
      <c r="E105" s="7"/>
      <c r="F105" s="7"/>
      <c r="G105" s="7"/>
      <c r="H105" s="6"/>
      <c r="I105" s="6"/>
      <c r="J105" s="6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:69" ht="13.8" x14ac:dyDescent="0.3">
      <c r="B106" s="4"/>
      <c r="C106" s="3"/>
      <c r="D106" s="7"/>
      <c r="E106" s="7"/>
      <c r="F106" s="7"/>
      <c r="G106" s="7"/>
      <c r="H106" s="6"/>
      <c r="I106" s="6"/>
      <c r="J106" s="6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:69" ht="13.8" x14ac:dyDescent="0.3">
      <c r="B107" s="4"/>
      <c r="C107" s="3"/>
      <c r="D107" s="7"/>
      <c r="E107" s="7"/>
      <c r="F107" s="7"/>
      <c r="G107" s="7"/>
      <c r="H107" s="6"/>
      <c r="I107" s="6"/>
      <c r="J107" s="6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:69" ht="13.8" x14ac:dyDescent="0.3">
      <c r="B108" s="4"/>
      <c r="C108" s="3"/>
      <c r="D108" s="7"/>
      <c r="E108" s="7"/>
      <c r="F108" s="7"/>
      <c r="G108" s="7"/>
      <c r="H108" s="6"/>
      <c r="I108" s="6"/>
      <c r="J108" s="6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:69" ht="13.8" x14ac:dyDescent="0.3">
      <c r="B109" s="4"/>
      <c r="C109" s="3"/>
      <c r="D109" s="7"/>
      <c r="E109" s="7"/>
      <c r="F109" s="7"/>
      <c r="G109" s="7"/>
      <c r="H109" s="6"/>
      <c r="I109" s="6"/>
      <c r="J109" s="6"/>
      <c r="K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:69" ht="13.8" x14ac:dyDescent="0.25">
      <c r="B110" s="4"/>
      <c r="C110" s="3"/>
      <c r="P110" s="2"/>
      <c r="Q110" s="2"/>
      <c r="R110" s="2"/>
      <c r="S110" s="2"/>
      <c r="BP110" s="5"/>
      <c r="BQ110" s="5"/>
    </row>
    <row r="111" spans="2:69" ht="13.8" x14ac:dyDescent="0.25">
      <c r="B111" s="4"/>
      <c r="C111" s="3"/>
      <c r="P111" s="2"/>
      <c r="Q111" s="2"/>
      <c r="R111" s="2"/>
      <c r="S111" s="2"/>
    </row>
    <row r="112" spans="2:69" ht="13.8" x14ac:dyDescent="0.25">
      <c r="B112" s="4"/>
      <c r="C112" s="3"/>
      <c r="P112" s="2"/>
      <c r="Q112" s="2"/>
      <c r="R112" s="2"/>
      <c r="S112" s="2"/>
    </row>
    <row r="113" spans="3:19" ht="13.8" x14ac:dyDescent="0.25">
      <c r="C113" s="3"/>
      <c r="P113" s="2"/>
      <c r="Q113" s="2"/>
      <c r="R113" s="2"/>
      <c r="S113" s="2"/>
    </row>
    <row r="114" spans="3:19" ht="13.8" x14ac:dyDescent="0.25">
      <c r="C114" s="3"/>
      <c r="P114" s="2"/>
      <c r="Q114" s="2"/>
      <c r="R114" s="2"/>
      <c r="S114" s="2"/>
    </row>
    <row r="115" spans="3:19" ht="13.8" x14ac:dyDescent="0.25">
      <c r="P115" s="2"/>
      <c r="Q115" s="2"/>
      <c r="R115" s="2"/>
      <c r="S115" s="2"/>
    </row>
    <row r="116" spans="3:19" ht="13.8" x14ac:dyDescent="0.25">
      <c r="P116" s="2"/>
      <c r="Q116" s="2"/>
      <c r="R116" s="2"/>
      <c r="S116" s="2"/>
    </row>
    <row r="117" spans="3:19" ht="13.8" x14ac:dyDescent="0.25">
      <c r="P117" s="2"/>
      <c r="Q117" s="2"/>
      <c r="R117" s="2"/>
      <c r="S117" s="2"/>
    </row>
    <row r="118" spans="3:19" ht="13.8" x14ac:dyDescent="0.25">
      <c r="P118" s="2"/>
      <c r="Q118" s="2"/>
      <c r="R118" s="2"/>
      <c r="S118" s="2"/>
    </row>
    <row r="119" spans="3:19" ht="13.8" x14ac:dyDescent="0.25">
      <c r="P119" s="2"/>
      <c r="Q119" s="2"/>
      <c r="R119" s="2"/>
      <c r="S119" s="2"/>
    </row>
    <row r="120" spans="3:19" ht="13.8" x14ac:dyDescent="0.25">
      <c r="P120" s="2"/>
      <c r="Q120" s="2"/>
      <c r="R120" s="2"/>
      <c r="S120" s="2"/>
    </row>
    <row r="121" spans="3:19" ht="13.8" x14ac:dyDescent="0.25">
      <c r="P121" s="2"/>
      <c r="Q121" s="2"/>
      <c r="R121" s="2"/>
      <c r="S121" s="2"/>
    </row>
    <row r="122" spans="3:19" ht="13.8" x14ac:dyDescent="0.25">
      <c r="P122" s="2"/>
      <c r="Q122" s="2"/>
      <c r="R122" s="2"/>
      <c r="S122" s="2"/>
    </row>
    <row r="123" spans="3:19" ht="13.8" x14ac:dyDescent="0.25">
      <c r="P123" s="2"/>
      <c r="Q123" s="2"/>
      <c r="R123" s="2"/>
      <c r="S123" s="2"/>
    </row>
    <row r="124" spans="3:19" ht="13.8" x14ac:dyDescent="0.25">
      <c r="P124" s="2"/>
      <c r="Q124" s="2"/>
      <c r="R124" s="2"/>
      <c r="S124" s="2"/>
    </row>
    <row r="125" spans="3:19" ht="13.8" x14ac:dyDescent="0.25">
      <c r="P125" s="2"/>
      <c r="Q125" s="2"/>
      <c r="R125" s="2"/>
      <c r="S125" s="2"/>
    </row>
    <row r="126" spans="3:19" ht="13.8" x14ac:dyDescent="0.25">
      <c r="P126" s="2"/>
      <c r="Q126" s="2"/>
      <c r="R126" s="2"/>
      <c r="S126" s="2"/>
    </row>
    <row r="127" spans="3:19" ht="13.8" x14ac:dyDescent="0.25">
      <c r="P127" s="2"/>
      <c r="Q127" s="2"/>
      <c r="R127" s="2"/>
      <c r="S127" s="2"/>
    </row>
    <row r="128" spans="3:19" ht="13.8" x14ac:dyDescent="0.25">
      <c r="P128" s="2"/>
      <c r="Q128" s="2"/>
      <c r="R128" s="2"/>
      <c r="S128" s="2"/>
    </row>
    <row r="129" spans="16:19" ht="13.8" x14ac:dyDescent="0.25">
      <c r="P129" s="2"/>
      <c r="Q129" s="2"/>
      <c r="R129" s="2"/>
      <c r="S129" s="2"/>
    </row>
    <row r="130" spans="16:19" ht="13.8" x14ac:dyDescent="0.25">
      <c r="P130" s="2"/>
      <c r="Q130" s="2"/>
      <c r="R130" s="2"/>
      <c r="S130" s="2"/>
    </row>
    <row r="131" spans="16:19" ht="13.8" x14ac:dyDescent="0.25">
      <c r="P131" s="2"/>
      <c r="Q131" s="2"/>
      <c r="R131" s="2"/>
      <c r="S131" s="2"/>
    </row>
    <row r="132" spans="16:19" ht="13.8" x14ac:dyDescent="0.25">
      <c r="P132" s="2"/>
      <c r="Q132" s="2"/>
      <c r="R132" s="2"/>
      <c r="S132" s="2"/>
    </row>
    <row r="133" spans="16:19" ht="13.8" x14ac:dyDescent="0.25">
      <c r="P133" s="2"/>
      <c r="Q133" s="2"/>
      <c r="R133" s="2"/>
      <c r="S133" s="2"/>
    </row>
    <row r="134" spans="16:19" ht="13.8" x14ac:dyDescent="0.25">
      <c r="P134" s="2"/>
      <c r="Q134" s="2"/>
      <c r="R134" s="2"/>
      <c r="S134" s="2"/>
    </row>
    <row r="135" spans="16:19" ht="13.8" x14ac:dyDescent="0.25">
      <c r="P135" s="2"/>
      <c r="Q135" s="2"/>
      <c r="R135" s="2"/>
      <c r="S135" s="2"/>
    </row>
    <row r="136" spans="16:19" ht="13.8" x14ac:dyDescent="0.25">
      <c r="P136" s="2"/>
      <c r="Q136" s="2"/>
      <c r="R136" s="2"/>
      <c r="S136" s="2"/>
    </row>
    <row r="137" spans="16:19" ht="13.8" x14ac:dyDescent="0.25">
      <c r="P137" s="2"/>
      <c r="Q137" s="2"/>
      <c r="R137" s="2"/>
      <c r="S137" s="2"/>
    </row>
    <row r="138" spans="16:19" ht="13.8" x14ac:dyDescent="0.25">
      <c r="P138" s="2"/>
      <c r="Q138" s="2"/>
      <c r="R138" s="2"/>
      <c r="S138" s="2"/>
    </row>
    <row r="139" spans="16:19" ht="13.8" x14ac:dyDescent="0.25">
      <c r="P139" s="2"/>
      <c r="Q139" s="2"/>
      <c r="R139" s="2"/>
      <c r="S139" s="2"/>
    </row>
    <row r="140" spans="16:19" ht="13.8" x14ac:dyDescent="0.25">
      <c r="P140" s="2"/>
      <c r="Q140" s="2"/>
      <c r="R140" s="2"/>
      <c r="S140" s="2"/>
    </row>
    <row r="141" spans="16:19" ht="13.8" x14ac:dyDescent="0.25">
      <c r="P141" s="2"/>
      <c r="Q141" s="2"/>
      <c r="R141" s="2"/>
      <c r="S141" s="2"/>
    </row>
    <row r="142" spans="16:19" ht="13.8" x14ac:dyDescent="0.25">
      <c r="P142" s="2"/>
      <c r="Q142" s="2"/>
      <c r="R142" s="2"/>
      <c r="S142" s="2"/>
    </row>
    <row r="143" spans="16:19" ht="13.8" x14ac:dyDescent="0.25">
      <c r="P143" s="2"/>
      <c r="Q143" s="2"/>
      <c r="R143" s="2"/>
      <c r="S143" s="2"/>
    </row>
    <row r="144" spans="16:19" ht="13.8" x14ac:dyDescent="0.25">
      <c r="P144" s="2"/>
      <c r="Q144" s="2"/>
      <c r="R144" s="2"/>
      <c r="S144" s="2"/>
    </row>
    <row r="145" spans="16:19" ht="13.8" x14ac:dyDescent="0.25">
      <c r="P145" s="2"/>
      <c r="Q145" s="2"/>
      <c r="R145" s="2"/>
      <c r="S145" s="2"/>
    </row>
    <row r="146" spans="16:19" ht="13.8" x14ac:dyDescent="0.25">
      <c r="P146" s="2"/>
      <c r="Q146" s="2"/>
      <c r="R146" s="2"/>
      <c r="S146" s="2"/>
    </row>
    <row r="147" spans="16:19" ht="13.8" x14ac:dyDescent="0.25">
      <c r="P147" s="2"/>
      <c r="Q147" s="2"/>
      <c r="R147" s="2"/>
      <c r="S147" s="2"/>
    </row>
    <row r="148" spans="16:19" ht="13.8" x14ac:dyDescent="0.25">
      <c r="P148" s="2"/>
      <c r="Q148" s="2"/>
      <c r="R148" s="2"/>
      <c r="S148" s="2"/>
    </row>
    <row r="149" spans="16:19" ht="13.8" x14ac:dyDescent="0.25">
      <c r="P149" s="2"/>
      <c r="Q149" s="2"/>
      <c r="R149" s="2"/>
      <c r="S149" s="2"/>
    </row>
    <row r="150" spans="16:19" ht="13.8" x14ac:dyDescent="0.25">
      <c r="P150" s="2"/>
      <c r="Q150" s="2"/>
      <c r="R150" s="2"/>
      <c r="S150" s="2"/>
    </row>
    <row r="151" spans="16:19" ht="13.8" x14ac:dyDescent="0.25">
      <c r="P151" s="2"/>
      <c r="Q151" s="2"/>
      <c r="R151" s="2"/>
      <c r="S151" s="2"/>
    </row>
    <row r="152" spans="16:19" ht="13.8" x14ac:dyDescent="0.25">
      <c r="P152" s="2"/>
      <c r="Q152" s="2"/>
      <c r="R152" s="2"/>
      <c r="S152" s="2"/>
    </row>
    <row r="153" spans="16:19" ht="13.8" x14ac:dyDescent="0.25">
      <c r="P153" s="2"/>
      <c r="Q153" s="2"/>
      <c r="R153" s="2"/>
      <c r="S153" s="2"/>
    </row>
    <row r="154" spans="16:19" ht="13.8" x14ac:dyDescent="0.25">
      <c r="P154" s="2"/>
      <c r="Q154" s="2"/>
      <c r="R154" s="2"/>
      <c r="S154" s="2"/>
    </row>
    <row r="155" spans="16:19" ht="13.8" x14ac:dyDescent="0.25">
      <c r="P155" s="2"/>
      <c r="Q155" s="2"/>
      <c r="R155" s="2"/>
      <c r="S155" s="2"/>
    </row>
    <row r="156" spans="16:19" ht="13.8" x14ac:dyDescent="0.25">
      <c r="P156" s="2"/>
      <c r="Q156" s="2"/>
      <c r="R156" s="2"/>
      <c r="S156" s="2"/>
    </row>
    <row r="157" spans="16:19" ht="13.8" x14ac:dyDescent="0.25">
      <c r="P157" s="2"/>
      <c r="Q157" s="2"/>
      <c r="R157" s="2"/>
      <c r="S157" s="2"/>
    </row>
    <row r="158" spans="16:19" ht="13.8" x14ac:dyDescent="0.25">
      <c r="P158" s="2"/>
      <c r="Q158" s="2"/>
      <c r="R158" s="2"/>
      <c r="S158" s="2"/>
    </row>
    <row r="159" spans="16:19" ht="13.8" x14ac:dyDescent="0.25">
      <c r="P159" s="2"/>
      <c r="Q159" s="2"/>
      <c r="R159" s="2"/>
      <c r="S159" s="2"/>
    </row>
    <row r="160" spans="16:19" ht="13.8" x14ac:dyDescent="0.25">
      <c r="P160" s="2"/>
      <c r="Q160" s="2"/>
      <c r="R160" s="2"/>
      <c r="S160" s="2"/>
    </row>
    <row r="161" spans="16:19" ht="13.8" x14ac:dyDescent="0.25">
      <c r="P161" s="2"/>
      <c r="Q161" s="2"/>
      <c r="R161" s="2"/>
      <c r="S161" s="2"/>
    </row>
    <row r="162" spans="16:19" ht="13.8" x14ac:dyDescent="0.25">
      <c r="P162" s="2"/>
      <c r="Q162" s="2"/>
      <c r="R162" s="2"/>
      <c r="S162" s="2"/>
    </row>
    <row r="163" spans="16:19" ht="13.8" x14ac:dyDescent="0.25">
      <c r="P163" s="2"/>
      <c r="Q163" s="2"/>
      <c r="R163" s="2"/>
      <c r="S163" s="2"/>
    </row>
    <row r="164" spans="16:19" ht="13.8" x14ac:dyDescent="0.25">
      <c r="P164" s="2"/>
      <c r="Q164" s="2"/>
      <c r="R164" s="2"/>
      <c r="S164" s="2"/>
    </row>
    <row r="165" spans="16:19" ht="13.8" x14ac:dyDescent="0.25">
      <c r="P165" s="2"/>
      <c r="Q165" s="2"/>
      <c r="R165" s="2"/>
      <c r="S165" s="2"/>
    </row>
    <row r="166" spans="16:19" ht="13.8" x14ac:dyDescent="0.25">
      <c r="P166" s="2"/>
      <c r="Q166" s="2"/>
      <c r="R166" s="2"/>
      <c r="S166" s="2"/>
    </row>
    <row r="167" spans="16:19" ht="13.8" x14ac:dyDescent="0.25">
      <c r="P167" s="2"/>
      <c r="Q167" s="2"/>
      <c r="R167" s="2"/>
      <c r="S167" s="2"/>
    </row>
    <row r="168" spans="16:19" ht="13.8" x14ac:dyDescent="0.25">
      <c r="P168" s="2"/>
      <c r="Q168" s="2"/>
      <c r="R168" s="2"/>
      <c r="S168" s="2"/>
    </row>
    <row r="169" spans="16:19" ht="13.8" x14ac:dyDescent="0.25">
      <c r="P169" s="2"/>
      <c r="Q169" s="2"/>
      <c r="R169" s="2"/>
      <c r="S169" s="2"/>
    </row>
    <row r="170" spans="16:19" ht="13.8" x14ac:dyDescent="0.25">
      <c r="P170" s="2"/>
      <c r="Q170" s="2"/>
      <c r="R170" s="2"/>
      <c r="S170" s="2"/>
    </row>
    <row r="171" spans="16:19" ht="13.8" x14ac:dyDescent="0.25">
      <c r="P171" s="2"/>
      <c r="Q171" s="2"/>
      <c r="R171" s="2"/>
      <c r="S171" s="2"/>
    </row>
    <row r="172" spans="16:19" ht="13.8" x14ac:dyDescent="0.25">
      <c r="P172" s="2"/>
      <c r="Q172" s="2"/>
      <c r="R172" s="2"/>
      <c r="S172" s="2"/>
    </row>
    <row r="173" spans="16:19" ht="13.8" x14ac:dyDescent="0.25">
      <c r="P173" s="2"/>
      <c r="Q173" s="2"/>
      <c r="R173" s="2"/>
      <c r="S173" s="2"/>
    </row>
    <row r="174" spans="16:19" ht="13.8" x14ac:dyDescent="0.25">
      <c r="P174" s="2"/>
      <c r="Q174" s="2"/>
      <c r="R174" s="2"/>
      <c r="S174" s="2"/>
    </row>
    <row r="175" spans="16:19" ht="13.8" x14ac:dyDescent="0.25">
      <c r="P175" s="2"/>
      <c r="Q175" s="2"/>
      <c r="R175" s="2"/>
      <c r="S175" s="2"/>
    </row>
    <row r="176" spans="16:19" ht="13.8" x14ac:dyDescent="0.25">
      <c r="P176" s="2"/>
      <c r="Q176" s="2"/>
      <c r="R176" s="2"/>
      <c r="S176" s="2"/>
    </row>
    <row r="177" spans="16:19" ht="13.8" x14ac:dyDescent="0.25">
      <c r="P177" s="2"/>
      <c r="Q177" s="2"/>
      <c r="R177" s="2"/>
      <c r="S177" s="2"/>
    </row>
    <row r="178" spans="16:19" ht="13.8" x14ac:dyDescent="0.25">
      <c r="P178" s="2"/>
      <c r="Q178" s="2"/>
      <c r="R178" s="2"/>
      <c r="S178" s="2"/>
    </row>
    <row r="179" spans="16:19" ht="13.8" x14ac:dyDescent="0.25">
      <c r="P179" s="2"/>
      <c r="Q179" s="2"/>
      <c r="R179" s="2"/>
      <c r="S179" s="2"/>
    </row>
    <row r="180" spans="16:19" ht="13.8" x14ac:dyDescent="0.25">
      <c r="P180" s="2"/>
      <c r="Q180" s="2"/>
      <c r="R180" s="2"/>
      <c r="S180" s="2"/>
    </row>
    <row r="181" spans="16:19" ht="13.8" x14ac:dyDescent="0.25">
      <c r="P181" s="2"/>
      <c r="Q181" s="2"/>
      <c r="R181" s="2"/>
      <c r="S181" s="2"/>
    </row>
    <row r="182" spans="16:19" ht="13.8" x14ac:dyDescent="0.25">
      <c r="P182" s="2"/>
      <c r="Q182" s="2"/>
      <c r="R182" s="2"/>
      <c r="S182" s="2"/>
    </row>
    <row r="183" spans="16:19" ht="13.8" x14ac:dyDescent="0.25">
      <c r="P183" s="2"/>
      <c r="Q183" s="2"/>
      <c r="R183" s="2"/>
      <c r="S183" s="2"/>
    </row>
    <row r="184" spans="16:19" ht="13.8" x14ac:dyDescent="0.25">
      <c r="P184" s="2"/>
      <c r="Q184" s="2"/>
      <c r="R184" s="2"/>
      <c r="S184" s="2"/>
    </row>
    <row r="185" spans="16:19" ht="13.8" x14ac:dyDescent="0.25">
      <c r="P185" s="2"/>
      <c r="Q185" s="2"/>
      <c r="R185" s="2"/>
      <c r="S185" s="2"/>
    </row>
    <row r="186" spans="16:19" ht="13.8" x14ac:dyDescent="0.25">
      <c r="P186" s="2"/>
      <c r="Q186" s="2"/>
      <c r="R186" s="2"/>
      <c r="S186" s="2"/>
    </row>
    <row r="187" spans="16:19" ht="13.8" x14ac:dyDescent="0.25">
      <c r="P187" s="2"/>
      <c r="Q187" s="2"/>
      <c r="R187" s="2"/>
      <c r="S187" s="2"/>
    </row>
    <row r="188" spans="16:19" ht="13.8" x14ac:dyDescent="0.25">
      <c r="P188" s="2"/>
      <c r="Q188" s="2"/>
      <c r="R188" s="2"/>
      <c r="S188" s="2"/>
    </row>
    <row r="189" spans="16:19" ht="13.8" x14ac:dyDescent="0.25">
      <c r="P189" s="2"/>
      <c r="Q189" s="2"/>
      <c r="R189" s="2"/>
      <c r="S189" s="2"/>
    </row>
    <row r="190" spans="16:19" ht="13.8" x14ac:dyDescent="0.25">
      <c r="P190" s="2"/>
      <c r="Q190" s="2"/>
      <c r="R190" s="2"/>
      <c r="S190" s="2"/>
    </row>
    <row r="191" spans="16:19" ht="13.8" x14ac:dyDescent="0.25">
      <c r="P191" s="2"/>
      <c r="Q191" s="2"/>
      <c r="R191" s="2"/>
      <c r="S191" s="2"/>
    </row>
    <row r="192" spans="16:19" ht="13.8" x14ac:dyDescent="0.25">
      <c r="P192" s="2"/>
      <c r="Q192" s="2"/>
      <c r="R192" s="2"/>
      <c r="S192" s="2"/>
    </row>
    <row r="193" spans="16:19" ht="13.8" x14ac:dyDescent="0.25">
      <c r="P193" s="2"/>
      <c r="Q193" s="2"/>
      <c r="R193" s="2"/>
      <c r="S193" s="2"/>
    </row>
    <row r="194" spans="16:19" ht="13.8" x14ac:dyDescent="0.25">
      <c r="P194" s="2"/>
      <c r="Q194" s="2"/>
      <c r="R194" s="2"/>
      <c r="S194" s="2"/>
    </row>
    <row r="195" spans="16:19" ht="13.8" x14ac:dyDescent="0.25">
      <c r="P195" s="2"/>
      <c r="Q195" s="2"/>
      <c r="R195" s="2"/>
      <c r="S195" s="2"/>
    </row>
    <row r="196" spans="16:19" ht="13.8" x14ac:dyDescent="0.25">
      <c r="P196" s="2"/>
      <c r="Q196" s="2"/>
      <c r="R196" s="2"/>
      <c r="S196" s="2"/>
    </row>
    <row r="197" spans="16:19" ht="13.8" x14ac:dyDescent="0.25">
      <c r="P197" s="2"/>
      <c r="Q197" s="2"/>
      <c r="R197" s="2"/>
      <c r="S197" s="2"/>
    </row>
    <row r="198" spans="16:19" ht="13.8" x14ac:dyDescent="0.25">
      <c r="P198" s="2"/>
      <c r="Q198" s="2"/>
      <c r="R198" s="2"/>
      <c r="S198" s="2"/>
    </row>
    <row r="199" spans="16:19" ht="13.8" x14ac:dyDescent="0.25">
      <c r="P199" s="2"/>
      <c r="Q199" s="2"/>
      <c r="R199" s="2"/>
      <c r="S199" s="2"/>
    </row>
    <row r="200" spans="16:19" ht="13.8" x14ac:dyDescent="0.25">
      <c r="P200" s="2"/>
      <c r="Q200" s="2"/>
      <c r="R200" s="2"/>
      <c r="S200" s="2"/>
    </row>
    <row r="201" spans="16:19" ht="13.8" x14ac:dyDescent="0.25">
      <c r="P201" s="2"/>
      <c r="Q201" s="2"/>
      <c r="R201" s="2"/>
      <c r="S201" s="2"/>
    </row>
    <row r="202" spans="16:19" ht="13.8" x14ac:dyDescent="0.25">
      <c r="P202" s="2"/>
      <c r="Q202" s="2"/>
      <c r="R202" s="2"/>
      <c r="S202" s="2"/>
    </row>
    <row r="203" spans="16:19" ht="13.8" x14ac:dyDescent="0.25">
      <c r="P203" s="2"/>
      <c r="Q203" s="2"/>
      <c r="R203" s="2"/>
      <c r="S203" s="2"/>
    </row>
    <row r="204" spans="16:19" ht="13.8" x14ac:dyDescent="0.25">
      <c r="P204" s="2"/>
      <c r="Q204" s="2"/>
      <c r="R204" s="2"/>
      <c r="S204" s="2"/>
    </row>
    <row r="205" spans="16:19" ht="13.8" x14ac:dyDescent="0.25">
      <c r="P205" s="2"/>
      <c r="Q205" s="2"/>
      <c r="R205" s="2"/>
      <c r="S205" s="2"/>
    </row>
    <row r="206" spans="16:19" ht="13.8" x14ac:dyDescent="0.25">
      <c r="P206" s="2"/>
      <c r="Q206" s="2"/>
      <c r="R206" s="2"/>
      <c r="S206" s="2"/>
    </row>
    <row r="207" spans="16:19" ht="13.8" x14ac:dyDescent="0.25">
      <c r="P207" s="2"/>
      <c r="Q207" s="2"/>
      <c r="R207" s="2"/>
      <c r="S207" s="2"/>
    </row>
    <row r="208" spans="16:19" ht="13.8" x14ac:dyDescent="0.25">
      <c r="P208" s="2"/>
      <c r="Q208" s="2"/>
      <c r="R208" s="2"/>
      <c r="S208" s="2"/>
    </row>
    <row r="209" spans="16:19" ht="13.8" x14ac:dyDescent="0.25">
      <c r="P209" s="2"/>
      <c r="Q209" s="2"/>
      <c r="R209" s="2"/>
      <c r="S209" s="2"/>
    </row>
    <row r="210" spans="16:19" ht="13.8" x14ac:dyDescent="0.25">
      <c r="P210" s="2"/>
      <c r="Q210" s="2"/>
      <c r="R210" s="2"/>
      <c r="S210" s="2"/>
    </row>
    <row r="211" spans="16:19" ht="13.8" x14ac:dyDescent="0.25">
      <c r="P211" s="2"/>
      <c r="Q211" s="2"/>
      <c r="R211" s="2"/>
      <c r="S211" s="2"/>
    </row>
    <row r="212" spans="16:19" ht="13.8" x14ac:dyDescent="0.25">
      <c r="P212" s="2"/>
      <c r="Q212" s="2"/>
      <c r="R212" s="2"/>
      <c r="S212" s="2"/>
    </row>
    <row r="213" spans="16:19" ht="13.8" x14ac:dyDescent="0.25">
      <c r="P213" s="2"/>
      <c r="Q213" s="2"/>
      <c r="R213" s="2"/>
      <c r="S213" s="2"/>
    </row>
    <row r="214" spans="16:19" ht="13.8" x14ac:dyDescent="0.25">
      <c r="P214" s="2"/>
      <c r="Q214" s="2"/>
      <c r="R214" s="2"/>
      <c r="S214" s="2"/>
    </row>
    <row r="215" spans="16:19" ht="13.8" x14ac:dyDescent="0.25">
      <c r="P215" s="2"/>
      <c r="Q215" s="2"/>
      <c r="R215" s="2"/>
      <c r="S215" s="2"/>
    </row>
    <row r="216" spans="16:19" ht="13.8" x14ac:dyDescent="0.25">
      <c r="P216" s="2"/>
      <c r="Q216" s="2"/>
      <c r="R216" s="2"/>
      <c r="S216" s="2"/>
    </row>
    <row r="217" spans="16:19" ht="13.8" x14ac:dyDescent="0.25">
      <c r="P217" s="2"/>
      <c r="Q217" s="2"/>
      <c r="R217" s="2"/>
      <c r="S217" s="2"/>
    </row>
    <row r="218" spans="16:19" ht="13.8" x14ac:dyDescent="0.25">
      <c r="P218" s="2"/>
      <c r="Q218" s="2"/>
      <c r="R218" s="2"/>
      <c r="S218" s="2"/>
    </row>
    <row r="219" spans="16:19" ht="13.8" x14ac:dyDescent="0.25">
      <c r="P219" s="2"/>
      <c r="Q219" s="2"/>
      <c r="R219" s="2"/>
      <c r="S219" s="2"/>
    </row>
    <row r="220" spans="16:19" ht="13.8" x14ac:dyDescent="0.25">
      <c r="P220" s="2"/>
      <c r="Q220" s="2"/>
      <c r="R220" s="2"/>
      <c r="S220" s="2"/>
    </row>
    <row r="221" spans="16:19" ht="13.8" x14ac:dyDescent="0.25">
      <c r="P221" s="2"/>
      <c r="Q221" s="2"/>
      <c r="R221" s="2"/>
      <c r="S221" s="2"/>
    </row>
    <row r="222" spans="16:19" ht="13.8" x14ac:dyDescent="0.25">
      <c r="P222" s="2"/>
      <c r="Q222" s="2"/>
      <c r="R222" s="2"/>
      <c r="S222" s="2"/>
    </row>
    <row r="223" spans="16:19" ht="13.8" x14ac:dyDescent="0.25">
      <c r="P223" s="2"/>
      <c r="Q223" s="2"/>
      <c r="R223" s="2"/>
      <c r="S223" s="2"/>
    </row>
    <row r="224" spans="16:19" ht="13.8" x14ac:dyDescent="0.25">
      <c r="P224" s="2"/>
      <c r="Q224" s="2"/>
      <c r="R224" s="2"/>
      <c r="S224" s="2"/>
    </row>
    <row r="225" spans="16:19" ht="13.8" x14ac:dyDescent="0.25">
      <c r="P225" s="2"/>
      <c r="Q225" s="2"/>
      <c r="R225" s="2"/>
      <c r="S225" s="2"/>
    </row>
    <row r="226" spans="16:19" ht="13.8" x14ac:dyDescent="0.25">
      <c r="P226" s="2"/>
      <c r="Q226" s="2"/>
      <c r="R226" s="2"/>
      <c r="S226" s="2"/>
    </row>
    <row r="227" spans="16:19" ht="13.8" x14ac:dyDescent="0.25">
      <c r="P227" s="2"/>
      <c r="Q227" s="2"/>
      <c r="R227" s="2"/>
      <c r="S227" s="2"/>
    </row>
    <row r="228" spans="16:19" ht="13.8" x14ac:dyDescent="0.25">
      <c r="P228" s="2"/>
      <c r="Q228" s="2"/>
      <c r="R228" s="2"/>
      <c r="S228" s="2"/>
    </row>
    <row r="229" spans="16:19" ht="13.8" x14ac:dyDescent="0.25">
      <c r="P229" s="2"/>
      <c r="Q229" s="2"/>
      <c r="R229" s="2"/>
      <c r="S229" s="2"/>
    </row>
    <row r="230" spans="16:19" ht="13.8" x14ac:dyDescent="0.25">
      <c r="P230" s="2"/>
      <c r="Q230" s="2"/>
      <c r="R230" s="2"/>
      <c r="S230" s="2"/>
    </row>
    <row r="231" spans="16:19" ht="13.8" x14ac:dyDescent="0.25">
      <c r="P231" s="2"/>
      <c r="Q231" s="2"/>
      <c r="R231" s="2"/>
      <c r="S231" s="2"/>
    </row>
    <row r="232" spans="16:19" ht="13.8" x14ac:dyDescent="0.25">
      <c r="P232" s="2"/>
      <c r="Q232" s="2"/>
      <c r="R232" s="2"/>
      <c r="S232" s="2"/>
    </row>
    <row r="233" spans="16:19" ht="13.8" x14ac:dyDescent="0.25">
      <c r="P233" s="2"/>
      <c r="Q233" s="2"/>
      <c r="R233" s="2"/>
      <c r="S233" s="2"/>
    </row>
    <row r="234" spans="16:19" ht="13.8" x14ac:dyDescent="0.25">
      <c r="P234" s="2"/>
      <c r="Q234" s="2"/>
      <c r="R234" s="2"/>
      <c r="S234" s="2"/>
    </row>
    <row r="235" spans="16:19" ht="13.8" x14ac:dyDescent="0.25">
      <c r="P235" s="2"/>
      <c r="Q235" s="2"/>
      <c r="R235" s="2"/>
      <c r="S235" s="2"/>
    </row>
    <row r="236" spans="16:19" ht="13.8" x14ac:dyDescent="0.25">
      <c r="P236" s="2"/>
      <c r="Q236" s="2"/>
      <c r="R236" s="2"/>
      <c r="S236" s="2"/>
    </row>
    <row r="237" spans="16:19" ht="13.8" x14ac:dyDescent="0.25">
      <c r="P237" s="2"/>
      <c r="Q237" s="2"/>
      <c r="R237" s="2"/>
      <c r="S237" s="2"/>
    </row>
    <row r="238" spans="16:19" ht="13.8" x14ac:dyDescent="0.25">
      <c r="P238" s="2"/>
      <c r="Q238" s="2"/>
      <c r="R238" s="2"/>
      <c r="S238" s="2"/>
    </row>
    <row r="239" spans="16:19" ht="13.8" x14ac:dyDescent="0.25">
      <c r="P239" s="2"/>
      <c r="Q239" s="2"/>
      <c r="R239" s="2"/>
      <c r="S239" s="2"/>
    </row>
    <row r="240" spans="16:19" ht="13.8" x14ac:dyDescent="0.25">
      <c r="P240" s="2"/>
      <c r="Q240" s="2"/>
      <c r="R240" s="2"/>
      <c r="S240" s="2"/>
    </row>
    <row r="241" spans="16:19" ht="13.8" x14ac:dyDescent="0.25">
      <c r="P241" s="2"/>
      <c r="Q241" s="2"/>
      <c r="R241" s="2"/>
      <c r="S241" s="2"/>
    </row>
    <row r="242" spans="16:19" ht="13.8" x14ac:dyDescent="0.25">
      <c r="P242" s="2"/>
      <c r="Q242" s="2"/>
      <c r="R242" s="2"/>
      <c r="S242" s="2"/>
    </row>
    <row r="243" spans="16:19" ht="13.8" x14ac:dyDescent="0.25">
      <c r="P243" s="2"/>
      <c r="Q243" s="2"/>
      <c r="R243" s="2"/>
      <c r="S243" s="2"/>
    </row>
    <row r="244" spans="16:19" ht="13.8" x14ac:dyDescent="0.25">
      <c r="P244" s="2"/>
      <c r="Q244" s="2"/>
      <c r="R244" s="2"/>
      <c r="S244" s="2"/>
    </row>
    <row r="245" spans="16:19" ht="13.8" x14ac:dyDescent="0.25">
      <c r="P245" s="2"/>
      <c r="Q245" s="2"/>
      <c r="R245" s="2"/>
      <c r="S245" s="2"/>
    </row>
  </sheetData>
  <autoFilter ref="A4:BR80" xr:uid="{EC3A295C-F150-4F90-A0EE-BB0E2F88A759}">
    <sortState xmlns:xlrd2="http://schemas.microsoft.com/office/spreadsheetml/2017/richdata2" ref="A5:BQ80">
      <sortCondition descending="1" ref="BQ4:BQ80"/>
    </sortState>
  </autoFilter>
  <mergeCells count="6">
    <mergeCell ref="BB3:BO3"/>
    <mergeCell ref="D3:K3"/>
    <mergeCell ref="L3:Y3"/>
    <mergeCell ref="Z3:AG3"/>
    <mergeCell ref="AH3:AO3"/>
    <mergeCell ref="AP3:BA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14D9B1B651C34EBD5E6F2E9189A521" ma:contentTypeVersion="10" ma:contentTypeDescription="Create a new document." ma:contentTypeScope="" ma:versionID="3dcfbb8076bfe271d9b31ad3f49bf1c1">
  <xsd:schema xmlns:xsd="http://www.w3.org/2001/XMLSchema" xmlns:xs="http://www.w3.org/2001/XMLSchema" xmlns:p="http://schemas.microsoft.com/office/2006/metadata/properties" xmlns:ns2="243496ac-2184-48ee-884d-6d275b58769d" targetNamespace="http://schemas.microsoft.com/office/2006/metadata/properties" ma:root="true" ma:fieldsID="eb2a544db9bd60567d6980a5016fa4d4" ns2:_="">
    <xsd:import namespace="243496ac-2184-48ee-884d-6d275b587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496ac-2184-48ee-884d-6d275b587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58685F-C738-4E93-9B56-F4D6B7AB6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3496ac-2184-48ee-884d-6d275b5876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D1884F-589C-4F11-9454-6D27CA72C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2889D-B502-409A-9125-BD3759BF9B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Bert-Jan Vos</dc:creator>
  <cp:keywords/>
  <dc:description/>
  <cp:lastModifiedBy>Bert-Jan Vos</cp:lastModifiedBy>
  <cp:revision/>
  <dcterms:created xsi:type="dcterms:W3CDTF">2021-01-19T16:37:08Z</dcterms:created>
  <dcterms:modified xsi:type="dcterms:W3CDTF">2021-03-18T13:05:21Z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0x0101009C14D9B1B651C34EBD5E6F2E9189A521</vt:lpwstr>
  </property>
</Properties>
</file>